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9452" windowHeight="942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Источники!$A$34</definedName>
    <definedName name="APPT" localSheetId="1">Расходы!$A$21</definedName>
    <definedName name="FILE_NAME" localSheetId="0">Доходы!$H$2</definedName>
    <definedName name="FIO" localSheetId="0">Доходы!$D$24</definedName>
    <definedName name="FIO" localSheetId="1">Расходы!$D$21</definedName>
    <definedName name="LAST_CELL" localSheetId="0">Доходы!$I$261</definedName>
    <definedName name="LAST_CELL" localSheetId="2">Источники!$G$40</definedName>
    <definedName name="LAST_CELL" localSheetId="1">Расходы!$G$245</definedName>
    <definedName name="PARAMS" localSheetId="0">Доходы!$H$1</definedName>
    <definedName name="RANGE_NAMES" localSheetId="0">Доходы!$H$6</definedName>
    <definedName name="RBEGIN_1" localSheetId="0">Доходы!$A$19</definedName>
    <definedName name="RBEGIN_1" localSheetId="2">Источники!#REF!</definedName>
    <definedName name="RBEGIN_1" localSheetId="1">Расходы!$A$13</definedName>
    <definedName name="REG_DATE" localSheetId="0">Доходы!$H$3</definedName>
    <definedName name="REND_1" localSheetId="0">Доходы!$A$262</definedName>
    <definedName name="REND_1" localSheetId="2">Источники!$A$35</definedName>
    <definedName name="REND_1" localSheetId="1">Расходы!$A$246</definedName>
    <definedName name="SIGN" localSheetId="0">Доходы!$A$23:$D$25</definedName>
    <definedName name="SIGN" localSheetId="2">Источники!$A$34:$D$35</definedName>
    <definedName name="SIGN" localSheetId="1">Расходы!$A$20:$D$22</definedName>
    <definedName name="TERR_CODE" localSheetId="0">Доходы!$H$5</definedName>
    <definedName name="TERR_NAME" localSheetId="0">Доходы!$H$4</definedName>
    <definedName name="_xlnm.Print_Titles" localSheetId="0">Доходы!$18:$18</definedName>
    <definedName name="_xlnm.Print_Titles" localSheetId="1">Расходы!$12:$12</definedName>
  </definedNames>
  <calcPr calcId="145621"/>
</workbook>
</file>

<file path=xl/calcChain.xml><?xml version="1.0" encoding="utf-8"?>
<calcChain xmlns="http://schemas.openxmlformats.org/spreadsheetml/2006/main">
  <c r="F12" i="3" l="1"/>
  <c r="E31" i="3" l="1"/>
  <c r="E30" i="3" s="1"/>
  <c r="E29" i="3" s="1"/>
  <c r="D31" i="3"/>
  <c r="D30" i="3" s="1"/>
  <c r="D29" i="3" s="1"/>
  <c r="E27" i="3"/>
  <c r="E26" i="3" s="1"/>
  <c r="E25" i="3" s="1"/>
  <c r="E24" i="3" s="1"/>
  <c r="D27" i="3"/>
  <c r="D26" i="3" s="1"/>
  <c r="D25" i="3" s="1"/>
  <c r="D24" i="3" s="1"/>
  <c r="E18" i="3"/>
  <c r="E15" i="3" s="1"/>
  <c r="E14" i="3" s="1"/>
  <c r="E13" i="3" s="1"/>
  <c r="D14" i="3"/>
  <c r="D13" i="3" s="1"/>
  <c r="E59" i="2"/>
  <c r="D13" i="2"/>
  <c r="E13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3" i="3" l="1"/>
  <c r="E22" i="3" s="1"/>
  <c r="E12" i="3" s="1"/>
  <c r="D23" i="3"/>
  <c r="D22" i="3" s="1"/>
  <c r="D12" i="3" s="1"/>
</calcChain>
</file>

<file path=xl/sharedStrings.xml><?xml version="1.0" encoding="utf-8"?>
<sst xmlns="http://schemas.openxmlformats.org/spreadsheetml/2006/main" count="1839" uniqueCount="836">
  <si>
    <t>ОТЧЕТ</t>
  </si>
  <si>
    <t>О КАССОВОМ ПОСТУПЛЕНИИ И ВЫБЫТИИ БЮДЖЕТНЫХ СРЕДСТВ</t>
  </si>
  <si>
    <t>КОДЫ</t>
  </si>
  <si>
    <t xml:space="preserve">  Форма по ОКУД</t>
  </si>
  <si>
    <t>0503124</t>
  </si>
  <si>
    <t xml:space="preserve">                   Дата</t>
  </si>
  <si>
    <t>на 01.01.2025 г.</t>
  </si>
  <si>
    <t>01.01.2025</t>
  </si>
  <si>
    <t xml:space="preserve">             по ОКПО</t>
  </si>
  <si>
    <t>Наименование финансового органа</t>
  </si>
  <si>
    <t xml:space="preserve">        Глава по БК</t>
  </si>
  <si>
    <t>Наименование бюджета</t>
  </si>
  <si>
    <t>по ОКТМО</t>
  </si>
  <si>
    <t>Периодичность: месячная</t>
  </si>
  <si>
    <t xml:space="preserve">             по ОКЕИ</t>
  </si>
  <si>
    <t>383</t>
  </si>
  <si>
    <t>Финансовое управление администрации Казачинского района</t>
  </si>
  <si>
    <t>Бюджет Казачинского района</t>
  </si>
  <si>
    <t>Единица измерения: руб.</t>
  </si>
  <si>
    <t>02280311</t>
  </si>
  <si>
    <t>791</t>
  </si>
  <si>
    <t>04620000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</si>
  <si>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</si>
  <si>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</si>
  <si>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</si>
  <si>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</si>
  <si>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</si>
  <si>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</si>
  <si>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</si>
  <si>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</si>
  <si>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</si>
  <si>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010</t>
  </si>
  <si>
    <t>x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</si>
  <si>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</si>
  <si>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</si>
  <si>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</si>
  <si>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</si>
  <si>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</si>
  <si>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</si>
  <si>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</si>
  <si>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</si>
  <si>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</si>
  <si>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</si>
  <si>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</si>
  <si>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</si>
  <si>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</si>
  <si>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</si>
  <si>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182 10101012021000110</t>
  </si>
  <si>
    <t>-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</si>
  <si>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</si>
  <si>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</si>
  <si>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</si>
  <si>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</si>
  <si>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</si>
  <si>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</si>
  <si>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</si>
  <si>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</si>
  <si>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</si>
  <si>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</si>
  <si>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</si>
  <si>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</si>
  <si>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</si>
  <si>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</si>
  <si>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</si>
  <si>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</si>
  <si>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</si>
  <si>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</si>
  <si>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</si>
  <si>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</si>
  <si>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</si>
  <si>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</si>
  <si>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</si>
  <si>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</si>
  <si>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</si>
  <si>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</si>
  <si>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</si>
  <si>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</si>
  <si>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</si>
  <si>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</si>
  <si>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</si>
  <si>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</si>
  <si>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</si>
  <si>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</si>
  <si>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</si>
  <si>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</si>
  <si>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</si>
  <si>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</si>
  <si>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</si>
  <si>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</si>
  <si>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</si>
  <si>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</si>
  <si>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</si>
  <si>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</si>
  <si>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</si>
  <si>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</si>
  <si>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182 10501021011000110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</si>
  <si>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</si>
  <si>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</si>
  <si>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</si>
  <si>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</si>
  <si>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</si>
  <si>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</si>
  <si>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</si>
  <si>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</si>
  <si>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</si>
  <si>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</si>
  <si>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</si>
  <si>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</si>
  <si>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</si>
  <si>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</si>
  <si>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</si>
  <si>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</si>
  <si>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</si>
  <si>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</si>
  <si>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</si>
  <si>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</si>
  <si>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</si>
  <si>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</si>
  <si>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</si>
  <si>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182 10803010011000110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</si>
  <si>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</si>
  <si>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</si>
  <si>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</si>
  <si>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</si>
  <si>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ДОХОДЫ ОТ ИСПОЛЬЗОВАНИЯ ИМУЩЕСТВА, НАХОДЯЩЕГОСЯ В ГОСУДАРСТВЕННОЙ И МУНИЦИПАЛЬНОЙ СОБСТВЕННОСТИ</t>
  </si>
  <si>
    <t>009 11100000000000000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</si>
  <si>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</si>
  <si>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009 11105000000000120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</si>
  <si>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</si>
  <si>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009 11105010000000120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</si>
  <si>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</si>
  <si>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009 11105013050000120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</si>
  <si>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</si>
  <si>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009 11105020000000120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</si>
  <si>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</si>
  <si>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009 11105025050000120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</si>
  <si>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</si>
  <si>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009 11105070000000120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</si>
  <si>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</si>
  <si>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009 11105075050000120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</si>
  <si>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</si>
  <si>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009 11109000000000120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</si>
  <si>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</si>
  <si>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009 11109040000000120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</si>
  <si>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</si>
  <si>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009 11109045050000120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</si>
  <si>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</si>
  <si>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</si>
  <si>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</si>
  <si>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</si>
  <si>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</si>
  <si>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</si>
  <si>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</si>
  <si>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</si>
  <si>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</si>
  <si>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</si>
  <si>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</si>
  <si>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</si>
  <si>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</si>
  <si>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</si>
  <si>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</si>
  <si>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</si>
  <si>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</si>
  <si>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</si>
  <si>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ДОХОДЫ ОТ ОКАЗАНИЯ ПЛАТНЫХ УСЛУГ И КОМПЕНСАЦИИ ЗАТРАТ ГОСУДАРСТВА</t>
  </si>
  <si>
    <t>009 11300000000000000</t>
  </si>
  <si>
    <t>Доходы от компенсации затрат государства</t>
  </si>
  <si>
    <t>009 11302000000000130</t>
  </si>
  <si>
    <t>Доходы, поступающие в порядке возмещения расходов, понесенных в связи с эксплуатацией имущества</t>
  </si>
  <si>
    <t>009 11302060000000130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</si>
  <si>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</si>
  <si>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009 11302065050000130</t>
  </si>
  <si>
    <t>Прочие доходы от компенсации затрат государства</t>
  </si>
  <si>
    <t>009 11302990000000130</t>
  </si>
  <si>
    <t>Прочие доходы от компенсации затрат бюджетов муниципальных районов</t>
  </si>
  <si>
    <t>009 11302995050000130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</si>
  <si>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</si>
  <si>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</si>
  <si>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</si>
  <si>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</si>
  <si>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</si>
  <si>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009 11402050050000410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</si>
  <si>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</si>
  <si>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009 11402053050000410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</si>
  <si>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</si>
  <si>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000 11402050050000440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</si>
  <si>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</si>
  <si>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000 11402053050000440</t>
  </si>
  <si>
    <t>009 11402053050000440</t>
  </si>
  <si>
    <t>062 11402053050000440</t>
  </si>
  <si>
    <t>Доходы от продажи земельных участков, находящихся в государственной и муниципальной собственности</t>
  </si>
  <si>
    <t>009 11406000000000430</t>
  </si>
  <si>
    <t>Доходы от продажи земельных участков, государственная собственность на которые не разграничена</t>
  </si>
  <si>
    <t>009 11406010000000430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</si>
  <si>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</si>
  <si>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009 11406013050000430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</si>
  <si>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</si>
  <si>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009 11406020000000430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</si>
  <si>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</si>
  <si>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009 11406025050000430</t>
  </si>
  <si>
    <t>ШТРАФЫ, САНКЦИИ, ВОЗМЕЩЕНИЕ УЩЕРБА</t>
  </si>
  <si>
    <t>000 11600000000000000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</si>
  <si>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</si>
  <si>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</si>
  <si>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</si>
  <si>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</si>
  <si>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</si>
  <si>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</si>
  <si>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</si>
  <si>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</si>
  <si>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</si>
  <si>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</si>
  <si>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</si>
  <si>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006 11601073010000140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</si>
  <si>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</si>
  <si>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</si>
  <si>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</si>
  <si>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</si>
  <si>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</si>
  <si>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прав.</t>
  </si>
  <si>
    <t>439 11601153010000140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</si>
  <si>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</si>
  <si>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010 11601154010000140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</si>
  <si>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</si>
  <si>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</si>
  <si>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</si>
  <si>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</si>
  <si>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</si>
  <si>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</si>
  <si>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</si>
  <si>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439 11601203010000140</t>
  </si>
  <si>
    <t>Денежные взыскания (штрафы) за нарушение законодательства Российской Федерации в случае просрочки исполнения</t>
  </si>
  <si>
    <t>771 11607010000000140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</si>
  <si>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</si>
  <si>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771 11607010050000140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</si>
  <si>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</si>
  <si>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</si>
  <si>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</si>
  <si>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009 11610123010000140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</si>
  <si>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</si>
  <si>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188 11610123010051140</t>
  </si>
  <si>
    <t>Денежные взыскания (штрафы) за нарушение законодательства Российской Федерации об использовании атомной энергии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</si>
  <si>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</si>
  <si>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</si>
  <si>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</si>
  <si>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</si>
  <si>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</si>
  <si>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</si>
  <si>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</si>
  <si>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</si>
  <si>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791 20200000000000000</t>
  </si>
  <si>
    <t>Дотации бюджетам бюджетной системы Российской Федерации</t>
  </si>
  <si>
    <t>791 20210000000000150</t>
  </si>
  <si>
    <t>Дотации на выравнивание бюджетной обеспеченности</t>
  </si>
  <si>
    <t>791 20215001000000150</t>
  </si>
  <si>
    <t>Дотации бюджетам муниципальных районов на выравнивание бюджетной обеспеченности</t>
  </si>
  <si>
    <t>791 20215001050000150</t>
  </si>
  <si>
    <t>Дотации бюджетам на поддержку мер по обеспечению сбалансированности бюджетов</t>
  </si>
  <si>
    <t>791 20215002000000150</t>
  </si>
  <si>
    <t>Дотации бюджетам муниципальных районов на поддержку мер по обеспечению сбалансированности бюджетов</t>
  </si>
  <si>
    <t>791 20215002050000150</t>
  </si>
  <si>
    <t>Прочие дотации</t>
  </si>
  <si>
    <t>791 20219999000000150</t>
  </si>
  <si>
    <t>Прочие дотации бюджетам муниципальных районов</t>
  </si>
  <si>
    <t>791 20219999050000150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</si>
  <si>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</si>
  <si>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791 20219999052722150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</si>
  <si>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</si>
  <si>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791 20219999052724150</t>
  </si>
  <si>
    <t>Субсидии бюджетам бюджетной системы Российской Федерации (межбюджетные субсидии)</t>
  </si>
  <si>
    <t>791 20220000000000150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</si>
  <si>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</si>
  <si>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791 20225304050000150</t>
  </si>
  <si>
    <t>Субсидия бюджетам на поддержку отрасли культуры</t>
  </si>
  <si>
    <t>791 20225519000000150</t>
  </si>
  <si>
    <t>Субсидия бюджетам муниципальных районов на поддержку отрасли культуры</t>
  </si>
  <si>
    <t>791 20225519050000150</t>
  </si>
  <si>
    <t>Субсидии бюджетам на подготовку проектов межевания земельных участков и на проведение кадастровых работ</t>
  </si>
  <si>
    <t>791 20225599000000150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</si>
  <si>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</si>
  <si>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791 20225599050000150</t>
  </si>
  <si>
    <t>Прочие субсидии</t>
  </si>
  <si>
    <t>791 20229999000000150</t>
  </si>
  <si>
    <t>Прочие субсидии бюджетам муниципальных районов</t>
  </si>
  <si>
    <t>791 20229999050000150</t>
  </si>
  <si>
    <t>Прочие субсидии бюджетам муниципальных районов (на поддержку деятельности муниципальных молодежных центров)</t>
  </si>
  <si>
    <t>791 20229999057456150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</si>
  <si>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</si>
  <si>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791 20229999057466150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</si>
  <si>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</si>
  <si>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791 20229999057476150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</si>
  <si>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</si>
  <si>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791 20229999057488150</t>
  </si>
  <si>
    <t>Прочие субсидии бюджетам муниципальных районов (на приобретение и монтаж установок по очистке и обеззараживанию воды на системах водоснабжения)</t>
  </si>
  <si>
    <t>791 20229999057495150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</si>
  <si>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</si>
  <si>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791 20229999057559150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</si>
  <si>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</si>
  <si>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791 20229999057563150</t>
  </si>
  <si>
    <t>Прочие субсидии бюджетам муниципальных районов (на увеличение охвата детей, обучающихся по дополнительным общеразвивающим программам)</t>
  </si>
  <si>
    <t>791 20229999057568150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</si>
  <si>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</si>
  <si>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791 20229999057582150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</si>
  <si>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</si>
  <si>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791 20229999057583150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</si>
  <si>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</si>
  <si>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791 20229999057607150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</si>
  <si>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</si>
  <si>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791 20229999057668150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</si>
  <si>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</si>
  <si>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791 20229999057840150</t>
  </si>
  <si>
    <t>Субвенции бюджетам бюджетной системы Российской Федерации</t>
  </si>
  <si>
    <t>791 20230000000000150</t>
  </si>
  <si>
    <t>Субвенции местным бюджетам на выполнение передаваемых полномочий субъектов Российской Федерации</t>
  </si>
  <si>
    <t>791 20230024000000150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</si>
  <si>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</si>
  <si>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791 20230024050000150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</si>
  <si>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</si>
  <si>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791 20230024050289150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</si>
  <si>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</si>
  <si>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791 20230024057408150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</si>
  <si>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</si>
  <si>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791 20230024057409150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</si>
  <si>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края)</t>
  </si>
  <si>
    <t>791 20230024057429150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</si>
  <si>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</si>
  <si>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791 20230024057514150</t>
  </si>
  <si>
    <t>Субвенции бюджетам муниципальных районов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17-4397))</t>
  </si>
  <si>
    <t>791 20230024057517150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</si>
  <si>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4-1402))</t>
  </si>
  <si>
    <t>791 20230024057518150</t>
  </si>
  <si>
    <t>Субвенции бюджетам муниципальных образований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11-5564))</t>
  </si>
  <si>
    <t>791 20230024057519150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</si>
  <si>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</t>
  </si>
  <si>
    <t>791 20230024057552150</t>
  </si>
  <si>
    <t>Субвенции бюджетам муниципальных районов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</si>
  <si>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791 20230024057554150</t>
  </si>
  <si>
    <t>791 20230024057564150</t>
  </si>
  <si>
    <t>Субвенции бюджетам муниципальных районов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</si>
  <si>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791 20230024057566150</t>
  </si>
  <si>
    <t>Субвенции бюджетам муниципальных районов (на реализацию отдельных мер по обеспечению ограничения платы граждан за коммунальные услуги (в соответствии с Законом края от 1 декабря 2014 года № 7-2839))</t>
  </si>
  <si>
    <t>791 20230024057570150</t>
  </si>
  <si>
    <t>Субвенции бюджетам муниципальных районов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бюджета)</t>
  </si>
  <si>
    <t>791 20230024057587150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</si>
  <si>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</si>
  <si>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791 20230024057588150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</si>
  <si>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16-4081))</t>
  </si>
  <si>
    <t>791 20230024057601150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</si>
  <si>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края)</t>
  </si>
  <si>
    <t>791 20230024057604150</t>
  </si>
  <si>
    <t>Субвенции бюджетам муниципальных районов (на осуществление государственных полномочий по обеспечению отдыха и оздоровления детей)</t>
  </si>
  <si>
    <t>791 20230024057649150</t>
  </si>
  <si>
    <t>Субвенции бюджетам муниципальных районов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</si>
  <si>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791 20230024057846150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</si>
  <si>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</si>
  <si>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791 20230029000000150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</si>
  <si>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</si>
  <si>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791 20230029050000150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</si>
  <si>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</si>
  <si>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791 20235118000000150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</si>
  <si>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</si>
  <si>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791 20235118050000150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</si>
  <si>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</si>
  <si>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791 20235120000000150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</si>
  <si>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</si>
  <si>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791 20235120050000150</t>
  </si>
  <si>
    <t>Иные межбюджетные трансферты</t>
  </si>
  <si>
    <t>791 20240000000000150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</si>
  <si>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</si>
  <si>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791 20240014000000150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</si>
  <si>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</si>
  <si>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791 20240014050000150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</si>
  <si>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Александровского сельского Совета депутатов)</t>
  </si>
  <si>
    <t>791 20240014051050150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</si>
  <si>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Вороковского сельского Совета депутатов)</t>
  </si>
  <si>
    <t>791 20240014051051150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</si>
  <si>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Галанинского сельского Совета депутатов)</t>
  </si>
  <si>
    <t>791 20240014051052150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</si>
  <si>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Дудовского сельского Совета депутатов)</t>
  </si>
  <si>
    <t>791 20240014051053150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</si>
  <si>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Захаровского сельского Совета депутатов)</t>
  </si>
  <si>
    <t>791 20240014051054150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</si>
  <si>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Казачинского сельского Совета депутатов)</t>
  </si>
  <si>
    <t>791 20240014051055150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</si>
  <si>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Мокрушинского сельского Совета депутатов)</t>
  </si>
  <si>
    <t>791 20240014051056150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</si>
  <si>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Момотовского сельского Совета депутатов)</t>
  </si>
  <si>
    <t>791 20240014051057150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</si>
  <si>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Новотроицкого сельского Совета депутатов)</t>
  </si>
  <si>
    <t>791 20240014051058150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</si>
  <si>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Отношенского сельского Совета депутатов)</t>
  </si>
  <si>
    <t>791 20240014051059150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</si>
  <si>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Рождественского сельского Совета депутатов)</t>
  </si>
  <si>
    <t>791 20240014051061150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</si>
  <si>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Талажанского сельского Совета депутатов)</t>
  </si>
  <si>
    <t>791 20240014051062150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</si>
  <si>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Вороковского сельского Совета депутатов)</t>
  </si>
  <si>
    <t>791 20240014051063150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</si>
  <si>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Галанинского сельского Совета депутатов)</t>
  </si>
  <si>
    <t>791 20240014051064150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</si>
  <si>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Казачинского сельского Совета депутатов)</t>
  </si>
  <si>
    <t>791 20240014051065150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</si>
  <si>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Мокрушинского сельского Совета депутатов)</t>
  </si>
  <si>
    <t>791 20240014051066150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</si>
  <si>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Отношенского сельского Совета депутатов)</t>
  </si>
  <si>
    <t>791 20240014051067150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</si>
  <si>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Пятковского сельского Совета депутатов)</t>
  </si>
  <si>
    <t>791 20240014051068150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</si>
  <si>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Рождественского сельского Совета депутатов)</t>
  </si>
  <si>
    <t>791 20240014051069150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</si>
  <si>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Талажанского сельского Совета депутатов)</t>
  </si>
  <si>
    <t>791 20240014051070150</t>
  </si>
  <si>
    <t>Межбюджетные трансферты, передаваемые бюджетам муниципальных районов из бюджета поселения (на осуществление части полномочий по решению вопросов местного значения органов местного самоуправления поселения по организации в границах поселения теплоснабжения населения и капитальному ремонту объектов коммунального хозяйства сельского поселения в соответствии с решением с решением Казачинского сельского Совета депутатов)</t>
  </si>
  <si>
    <t>791 20240014051071150</t>
  </si>
  <si>
    <t>Межбюджетные трансферты, передаваемые бюджетам муниципальных районов из бюджетов поселений (на осуществление части полномочий по назначению и выплаты пенсий за выслугу лет лицам, замещавшим муниципальные должности и лицам, замещавшим должности муниципальной службы в органах местного самоуправления поселений Казачинского района в соответствии с решением Александровского сельсовета)</t>
  </si>
  <si>
    <t>791 20240014051072150</t>
  </si>
  <si>
    <t>Межбюджетные трансферты, передаваемые бюджетам муниципальных районов из бюджетов поселений (на осуществление части полномочий по назначению и выплаты пенсий за выслугу лет лицам, замещавшим муниципальные должности и лицам, замещавшим должности муниципальной службы в органах местного самоуправления поселений Казачинского района в соответствии с решением Вороковского сельсовета)</t>
  </si>
  <si>
    <t>791 20240014051073150</t>
  </si>
  <si>
    <t>Межбюджетные трансферты, передаваемые бюджетам муниципальных районов из бюджетов поселений (на осуществление части полномочий по назначению и выплаты пенсий за выслугу лет лицам, замещавшим муниципальные должности и лицам, замещавшим должности муниципальной службы в органах местного самоуправления поселений Казачинского района в соответствии с решением Галанинского сельсовета)</t>
  </si>
  <si>
    <t>791 20240014051074150</t>
  </si>
  <si>
    <t>Межбюджетные трансферты, передаваемые бюджетам муниципальных районов из бюджетов поселений (на осуществление части полномочий по назначению и выплаты пенсий за выслугу лет лицам, замещавшим муниципальные должности и лицам, замещавшим должности муниципальной службы в органах местного самоуправления поселений Казачинского района в соответствии с решением Захаровского сельсовета)</t>
  </si>
  <si>
    <t>791 20240014051076150</t>
  </si>
  <si>
    <t>Межбюджетные трансферты, передаваемые бюджетам муниципальных районов из бюджетов поселений (на осуществление части полномочий по назначению и выплаты пенсий за выслугу лет лицам, замещавшим муниципальные должности и лицам, замещавшим должности муниципальной службы в органах местного самоуправления поселений Казачинского района в соответствии с решением Казачинского сельсовета)</t>
  </si>
  <si>
    <t>791 20240014051077150</t>
  </si>
  <si>
    <t>Межбюджетные трансферты, передаваемые бюджетам муниципальных районов из бюджетов поселений (на осуществление части полномочий по назначению и выплаты пенсий за выслугу лет лицам, замещавшим муниципальные должности и лицам, замещавшим должности муниципальной службы в органах местного самоуправления поселений Казачинского района в соответствии с решением Мокрушинского сельсовета)</t>
  </si>
  <si>
    <t>791 20240014051078150</t>
  </si>
  <si>
    <t>Межбюджетные трансферты, передаваемые бюджетам муниципальных районов из бюджетов поселений (на осуществление части полномочий по назначению и выплаты пенсий за выслугу лет лицам, замещавшим муниципальные должности и лицам, замещавшим должности муниципальной службы в органах местного самоуправления поселений Казачинского района в соответствии с решением Момотовского сельсовета)</t>
  </si>
  <si>
    <t>791 20240014051079150</t>
  </si>
  <si>
    <t>Межбюджетные трансферты, передаваемые бюджетам муниципальных районов из бюджетов поселений (на осуществление части полномочий по назначению и выплаты пенсий за выслугу лет лицам, замещавшим муниципальные должности и лицам, замещавшим должности муниципальной службы в органах местного самоуправления поселений Казачинского района в соответствии с решением Новотроицкого сельсовета)</t>
  </si>
  <si>
    <t>791 20240014051080150</t>
  </si>
  <si>
    <t>Межбюджетные трансферты, передаваемые бюджетам муниципальных районов из бюджетов поселений (на осуществление части полномочий по назначению и выплаты пенсий за выслугу лет лицам, замещавшим муниципальные должности и лицам, замещавшим должности муниципальной службы в органах местного самоуправления поселений Казачинского района в соответствии с решением Пятковского сельсовета)</t>
  </si>
  <si>
    <t>791 20240014051082150</t>
  </si>
  <si>
    <t>Межбюджетные трансферты, передаваемые бюджетам муниципальных районов из бюджетов поселений (на осуществление части полномочий по назначению и выплаты пенсий за выслугу лет лицам, замещавшим муниципальные должности и лицам, замещавшим должности муниципальной службы в органах местного самоуправления поселений Казачинского района в соответствии с решением Рождественского сельсовета)</t>
  </si>
  <si>
    <t>791 20240014051083150</t>
  </si>
  <si>
    <t>Межбюджетные трансферты, передаваемые бюджетам муниципальных районов из бюджетов поселений (на осуществление части полномочий по назначению и выплаты пенсий за выслугу лет лицам, замещавшим муниципальные должности и лицам, замещавшим должности муниципальной службы в органах местного самоуправления поселений Казачинского района в соответствии с решением Талажанского сельсовета)</t>
  </si>
  <si>
    <t>791 20240014051084150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</si>
  <si>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в сфере закупок товаров, услуг для обеспечения муниципальных нужд сельских поселений в соответствии с решением Рождественского сельского Совета депутатов)</t>
  </si>
  <si>
    <t>791 20240014051087150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</si>
  <si>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в сфере закупок товаров, услуг для обеспечения муниципальных нужд сельских поселений в соответствии с решением Вороковского сельского Совета депутатов)</t>
  </si>
  <si>
    <t>791 20240014051095150</t>
  </si>
  <si>
    <t>Межбюджетные трансферты, передаваемые бюджетам муниципальных районов из бюджетов поселений (на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Пятковского сельского Совета депутатов)</t>
  </si>
  <si>
    <t>791 20240014051096150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</si>
  <si>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Дудовского сельского Совета депутатов)</t>
  </si>
  <si>
    <t>791 20240014051102150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</si>
  <si>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Захаровского сельсовета)</t>
  </si>
  <si>
    <t>791 20240014051103150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</si>
  <si>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Момотовского сельского Совета депутатов)</t>
  </si>
  <si>
    <t>791 20240014051104150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</si>
  <si>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Новотроицкого сельского Совета депутатов)</t>
  </si>
  <si>
    <t>791 20240014051105150</t>
  </si>
  <si>
    <t>Межбюджетные трансферты, передаваемые бюджетам муниципальных районов из бюджетов поселений (на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Александровского сельского Совета депутатов)</t>
  </si>
  <si>
    <t>791 20240014051106150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</si>
  <si>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</si>
  <si>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791 20245050050000150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</si>
  <si>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</si>
  <si>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791 20245179050000150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</si>
  <si>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</si>
  <si>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791 20245303050000150</t>
  </si>
  <si>
    <t>Прочие межбюджетные трансферты, передаваемые бюджетам</t>
  </si>
  <si>
    <t>791 20249999000000150</t>
  </si>
  <si>
    <t>Прочие межбюджетные трансферты, передаваемые бюджетам муниципальных районов</t>
  </si>
  <si>
    <t>791 20249999050000150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</si>
  <si>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</si>
  <si>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791 20249999050853150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</si>
  <si>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 Красноярского края)</t>
  </si>
  <si>
    <t>791 20249999051032150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</si>
  <si>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</si>
  <si>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791 20249999057412150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</si>
  <si>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</si>
  <si>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791 20249999057418150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</si>
  <si>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</si>
  <si>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791 20249999057459150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</si>
  <si>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</si>
  <si>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791 20249999057463150</t>
  </si>
  <si>
    <t>Прочие межбюджетные трансферты, передаваемые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</si>
  <si>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791 20249999057555150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</si>
  <si>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</si>
  <si>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791 20249999057641150</t>
  </si>
  <si>
    <t>Прочие межбюджетные трансферты, передаваемые бюджетам муниципальных районов (на ликвидацию несанкционированных свалок)</t>
  </si>
  <si>
    <t>791 20249999057690150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</si>
  <si>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</si>
  <si>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791 20249999057745150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</si>
  <si>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</si>
  <si>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791 20249999057749150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</si>
  <si>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</si>
  <si>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</si>
  <si>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</si>
  <si>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</si>
  <si>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</si>
  <si>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</si>
  <si>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организациями остатков субсидий прошлых лет</t>
  </si>
  <si>
    <t>000 21805000050000150</t>
  </si>
  <si>
    <t>Доходы бюджетов муниципальных районов от возврата автономными учреждениями остатков субсидий прошлых лет</t>
  </si>
  <si>
    <t>000 21805020050000150</t>
  </si>
  <si>
    <t>791 21805020050000150</t>
  </si>
  <si>
    <t>Доходы бюджетов муниципальных районов от возврата иными организациями остатков субсидий прошлых лет</t>
  </si>
  <si>
    <t>791 21805030050000150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</si>
  <si>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</si>
  <si>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791 21860010050000150</t>
  </si>
  <si>
    <t>ВОЗВРАТ ОСТАТКОВ СУБСИДИЙ, СУБВЕНЦИЙ И ИНЫХ МЕЖБЮДЖЕТНЫХ ТРАНСФЕРТОВ, ИМЕЮЩИХ ЦЕЛЕВОЕ НАЗНАЧЕНИЕ, ПРОШЛЫХ ЛЕТ</t>
  </si>
  <si>
    <t>791 21900000000000000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</si>
  <si>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</si>
  <si>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791 21900000050000150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</si>
  <si>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</si>
  <si>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791 21960010050000150</t>
  </si>
  <si>
    <t xml:space="preserve">                          2. Расходы бюджета</t>
  </si>
  <si>
    <t>Форма 0503124  с.2</t>
  </si>
  <si>
    <t>Код расхода по бюджетной классификации</t>
  </si>
  <si>
    <t>Всего</t>
  </si>
  <si>
    <t>Бюджетных обязательств учреждений</t>
  </si>
  <si>
    <t>Перечислено на банковские счета учреждений</t>
  </si>
  <si>
    <t>6</t>
  </si>
  <si>
    <t>7</t>
  </si>
  <si>
    <t>Расходы бюджета - всего</t>
  </si>
  <si>
    <t>200</t>
  </si>
  <si>
    <t>Фонд оплаты труда государственных (муниципальных) органов</t>
  </si>
  <si>
    <t xml:space="preserve">000 0102 9110027240 121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</si>
  <si>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</si>
  <si>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000 0102 9110027240 129 </t>
  </si>
  <si>
    <t xml:space="preserve">000 0102 9110080210 121 </t>
  </si>
  <si>
    <t>Иные выплаты персоналу государственных (муниципальных) органов, за исключением фонда оплаты труда</t>
  </si>
  <si>
    <t xml:space="preserve">000 0102 9110080210 122 </t>
  </si>
  <si>
    <t xml:space="preserve">000 0102 9110080210 129 </t>
  </si>
  <si>
    <t xml:space="preserve">000 0103 9210027240 121 </t>
  </si>
  <si>
    <t xml:space="preserve">000 0103 9210027240 129 </t>
  </si>
  <si>
    <t xml:space="preserve">000 0103 9210080210 121 </t>
  </si>
  <si>
    <t xml:space="preserve">000 0103 9210080210 129 </t>
  </si>
  <si>
    <t>Прочая закупка товаров, работ и услуг</t>
  </si>
  <si>
    <t xml:space="preserve">000 0103 9210080210 244 </t>
  </si>
  <si>
    <t xml:space="preserve">000 0104 0440027240 121 </t>
  </si>
  <si>
    <t xml:space="preserve">000 0104 0440027240 129 </t>
  </si>
  <si>
    <t xml:space="preserve">000 0104 0440080210 121 </t>
  </si>
  <si>
    <t xml:space="preserve">000 0104 0440080210 129 </t>
  </si>
  <si>
    <t xml:space="preserve">000 0104 8110027240 121 </t>
  </si>
  <si>
    <t xml:space="preserve">000 0104 8110027240 129 </t>
  </si>
  <si>
    <t xml:space="preserve">000 0104 8110076040 121 </t>
  </si>
  <si>
    <t xml:space="preserve">000 0104 8110076040 129 </t>
  </si>
  <si>
    <t xml:space="preserve">000 0104 8110076040 244 </t>
  </si>
  <si>
    <t xml:space="preserve">000 0104 8110080210 121 </t>
  </si>
  <si>
    <t xml:space="preserve">000 0104 8110080210 122 </t>
  </si>
  <si>
    <t xml:space="preserve">000 0104 8110080210 129 </t>
  </si>
  <si>
    <t xml:space="preserve">000 0104 8110080210 244 </t>
  </si>
  <si>
    <t>Закупка энергетических ресурсов</t>
  </si>
  <si>
    <t xml:space="preserve">000 0104 8110080210 247 </t>
  </si>
  <si>
    <t>Исполнение судебных актов Российской Федерации и мировых соглашений по возмещению причиненного вреда</t>
  </si>
  <si>
    <t xml:space="preserve">000 0104 8110080210 831 </t>
  </si>
  <si>
    <t>Уплата иных платежей</t>
  </si>
  <si>
    <t xml:space="preserve">000 0104 8110080210 853 </t>
  </si>
  <si>
    <t xml:space="preserve">000 0104 8110082080 121 </t>
  </si>
  <si>
    <t xml:space="preserve">000 0104 8110082080 129 </t>
  </si>
  <si>
    <t xml:space="preserve">000 0104 8110082100 121 </t>
  </si>
  <si>
    <t xml:space="preserve">000 0104 8110082100 129 </t>
  </si>
  <si>
    <t xml:space="preserve">000 0105 8110051200 244 </t>
  </si>
  <si>
    <t xml:space="preserve">000 0106 0230027240 121 </t>
  </si>
  <si>
    <t xml:space="preserve">000 0106 0230027240 129 </t>
  </si>
  <si>
    <t xml:space="preserve">000 0106 0230080210 121 </t>
  </si>
  <si>
    <t xml:space="preserve">000 0106 0230080210 129 </t>
  </si>
  <si>
    <t xml:space="preserve">000 0106 0240027240 121 </t>
  </si>
  <si>
    <t xml:space="preserve">000 0106 0240027240 129 </t>
  </si>
  <si>
    <t xml:space="preserve">000 0106 0240080210 121 </t>
  </si>
  <si>
    <t xml:space="preserve">000 0106 0240080210 122 </t>
  </si>
  <si>
    <t xml:space="preserve">000 0106 0240080210 129 </t>
  </si>
  <si>
    <t xml:space="preserve">000 0106 0240080210 244 </t>
  </si>
  <si>
    <t xml:space="preserve">000 0106 9310027240 121 </t>
  </si>
  <si>
    <t xml:space="preserve">000 0106 9310027240 129 </t>
  </si>
  <si>
    <t xml:space="preserve">000 0106 9310080210 121 </t>
  </si>
  <si>
    <t xml:space="preserve">000 0106 9310080210 129 </t>
  </si>
  <si>
    <t xml:space="preserve">000 0106 9310080210 244 </t>
  </si>
  <si>
    <t xml:space="preserve">000 0106 9310080210 853 </t>
  </si>
  <si>
    <t xml:space="preserve">000 0106 9310080250 121 </t>
  </si>
  <si>
    <t xml:space="preserve">000 0106 9310080250 129 </t>
  </si>
  <si>
    <t xml:space="preserve">000 0106 9310082090 121 </t>
  </si>
  <si>
    <t xml:space="preserve">000 0106 9310082090 129 </t>
  </si>
  <si>
    <t xml:space="preserve">000 0106 9310082090 244 </t>
  </si>
  <si>
    <t>Резервные средства</t>
  </si>
  <si>
    <t xml:space="preserve">000 0111 8110080050 870 </t>
  </si>
  <si>
    <t xml:space="preserve">000 0113 0150075870 121 </t>
  </si>
  <si>
    <t xml:space="preserve">000 0113 0150075870 129 </t>
  </si>
  <si>
    <t xml:space="preserve">000 0113 0150075870 244 </t>
  </si>
  <si>
    <t xml:space="preserve">000 0113 0440075190 121 </t>
  </si>
  <si>
    <t xml:space="preserve">000 0113 0440075190 129 </t>
  </si>
  <si>
    <t xml:space="preserve">000 0113 0440075190 244 </t>
  </si>
  <si>
    <t xml:space="preserve">000 0113 0630084480 244 </t>
  </si>
  <si>
    <t xml:space="preserve">000 0113 0910085000 244 </t>
  </si>
  <si>
    <t>Фонд оплаты труда учреждений</t>
  </si>
  <si>
    <t xml:space="preserve">000 0113 8110027240 111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</si>
  <si>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</si>
  <si>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000 0113 8110027240 119 </t>
  </si>
  <si>
    <t xml:space="preserve">000 0113 8110074290 121 </t>
  </si>
  <si>
    <t xml:space="preserve">000 0113 8110074290 129 </t>
  </si>
  <si>
    <t xml:space="preserve">000 0113 8110074290 244 </t>
  </si>
  <si>
    <t xml:space="preserve">000 0113 8110078460 121 </t>
  </si>
  <si>
    <t xml:space="preserve">000 0113 8110078460 129 </t>
  </si>
  <si>
    <t xml:space="preserve">000 0113 8110078460 244 </t>
  </si>
  <si>
    <t xml:space="preserve">000 0113 8110080210 853 </t>
  </si>
  <si>
    <t xml:space="preserve">000 0113 8110080610 111 </t>
  </si>
  <si>
    <t xml:space="preserve">000 0113 8110080610 119 </t>
  </si>
  <si>
    <t xml:space="preserve">000 0113 8110080610 244 </t>
  </si>
  <si>
    <t xml:space="preserve">000 0113 8110080610 853 </t>
  </si>
  <si>
    <t xml:space="preserve">000 0113 8110080850 244 </t>
  </si>
  <si>
    <t>Субвенции</t>
  </si>
  <si>
    <t xml:space="preserve">000 0113 8180075140 530 </t>
  </si>
  <si>
    <t xml:space="preserve">000 0203 8180051180 530 </t>
  </si>
  <si>
    <t xml:space="preserve">000 0310 0920027240 111 </t>
  </si>
  <si>
    <t xml:space="preserve">000 0310 0920027240 119 </t>
  </si>
  <si>
    <t xml:space="preserve">000 0310 0920080610 111 </t>
  </si>
  <si>
    <t xml:space="preserve">000 0310 0920080610 119 </t>
  </si>
  <si>
    <t xml:space="preserve">000 0310 0920080610 244 </t>
  </si>
  <si>
    <t>Приобретение товаров, работ и услуг в пользу граждан в целях их социального обеспечения</t>
  </si>
  <si>
    <t xml:space="preserve">000 0310 0920080910 323 </t>
  </si>
  <si>
    <t xml:space="preserve">000 0310 09900S4120 540 </t>
  </si>
  <si>
    <t xml:space="preserve">000 0405 07100L5991 244 </t>
  </si>
  <si>
    <t xml:space="preserve">000 0405 0720075170 121 </t>
  </si>
  <si>
    <t xml:space="preserve">000 0405 0720075170 129 </t>
  </si>
  <si>
    <t xml:space="preserve">000 0405 0720075170 244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</si>
  <si>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</si>
  <si>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000 0408 1120083010 811 </t>
  </si>
  <si>
    <t xml:space="preserve">000 0408 1120083030 811 </t>
  </si>
  <si>
    <t xml:space="preserve">000 0412 0710075180 121 </t>
  </si>
  <si>
    <t xml:space="preserve">000 0412 0710075180 129 </t>
  </si>
  <si>
    <t xml:space="preserve">000 0412 0710075180 244 </t>
  </si>
  <si>
    <t xml:space="preserve">000 0412 0820083170 244 </t>
  </si>
  <si>
    <t xml:space="preserve">000 0412 08200S4660 244 </t>
  </si>
  <si>
    <t xml:space="preserve">000 0412 1090096010 244 </t>
  </si>
  <si>
    <t xml:space="preserve">000 0412 10900S6070 811 </t>
  </si>
  <si>
    <t xml:space="preserve">000 0412 10900S6681 244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</si>
  <si>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</si>
  <si>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0412 10900S6682 813 </t>
  </si>
  <si>
    <t xml:space="preserve">000 0501 0810083150 244 </t>
  </si>
  <si>
    <t>Закупка товаров, работ и услуг в целях капитального ремонта государственного (муниципального) имущества</t>
  </si>
  <si>
    <t xml:space="preserve">000 0501 0820083160 243 </t>
  </si>
  <si>
    <t xml:space="preserve">000 0502 0810075700 811 </t>
  </si>
  <si>
    <t xml:space="preserve">000 0502 08100S4950 540 </t>
  </si>
  <si>
    <t xml:space="preserve">000 0502 08900S4950 244 </t>
  </si>
  <si>
    <t xml:space="preserve">000 0503 08900S4590 540 </t>
  </si>
  <si>
    <t xml:space="preserve">000 0503 81800S7490 540 </t>
  </si>
  <si>
    <t xml:space="preserve">000 0603 08900S6900 244 </t>
  </si>
  <si>
    <t xml:space="preserve">000 0605 08900S4630 244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</si>
  <si>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</si>
  <si>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000 0701 0110027240 611 </t>
  </si>
  <si>
    <t xml:space="preserve">000 0701 0110074080 611 </t>
  </si>
  <si>
    <t xml:space="preserve">000 0701 0110075880 611 </t>
  </si>
  <si>
    <t>Субсидии бюджетным учреждениям на иные цели</t>
  </si>
  <si>
    <t xml:space="preserve">000 0701 0110075880 612 </t>
  </si>
  <si>
    <t xml:space="preserve">000 0701 0110080610 611 </t>
  </si>
  <si>
    <t xml:space="preserve">000 0701 0110080610 612 </t>
  </si>
  <si>
    <t xml:space="preserve">000 0701 01100S5820 612 </t>
  </si>
  <si>
    <t xml:space="preserve">000 0701 01100S8400 612 </t>
  </si>
  <si>
    <t xml:space="preserve">000 0702 0120027240 611 </t>
  </si>
  <si>
    <t xml:space="preserve">000 0702 0120074090 611 </t>
  </si>
  <si>
    <t xml:space="preserve">000 0702 0120075640 611 </t>
  </si>
  <si>
    <t xml:space="preserve">000 0702 0120075640 612 </t>
  </si>
  <si>
    <t xml:space="preserve">000 0702 0120080610 611 </t>
  </si>
  <si>
    <t xml:space="preserve">000 0702 0120080610 612 </t>
  </si>
  <si>
    <t xml:space="preserve">000 0702 0120080930 611 </t>
  </si>
  <si>
    <t xml:space="preserve">000 0702 01200L0500 611 </t>
  </si>
  <si>
    <t xml:space="preserve">000 0702 01200L3030 611 </t>
  </si>
  <si>
    <t xml:space="preserve">000 0702 01200S5590 612 </t>
  </si>
  <si>
    <t xml:space="preserve">000 0702 01200S5630 612 </t>
  </si>
  <si>
    <t xml:space="preserve">000 0702 012EВ51790 611 </t>
  </si>
  <si>
    <t xml:space="preserve">000 0703 0130027240 611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</si>
  <si>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</si>
  <si>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000 0703 0130075640 614 </t>
  </si>
  <si>
    <t xml:space="preserve">000 0703 0130080610 611 </t>
  </si>
  <si>
    <t xml:space="preserve">000 0703 0130080610 612 </t>
  </si>
  <si>
    <t xml:space="preserve">000 0703 0130080610 614 </t>
  </si>
  <si>
    <t xml:space="preserve">000 0703 0130080670 612 </t>
  </si>
  <si>
    <t xml:space="preserve">000 0703 0130081610 614 </t>
  </si>
  <si>
    <t xml:space="preserve">000 0703 01300S5680 614 </t>
  </si>
  <si>
    <t xml:space="preserve">000 0703 1130083060 612 </t>
  </si>
  <si>
    <t xml:space="preserve">000 0703 1130083070 612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</si>
  <si>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</si>
  <si>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000 0707 0610010320 621 </t>
  </si>
  <si>
    <t xml:space="preserve">000 0707 0610027240 621 </t>
  </si>
  <si>
    <t xml:space="preserve">000 0707 0610080610 621 </t>
  </si>
  <si>
    <t>Субсидии автономным учреждениям на иные цели</t>
  </si>
  <si>
    <t xml:space="preserve">000 0707 0610080610 622 </t>
  </si>
  <si>
    <t xml:space="preserve">000 0707 0610084470 244 </t>
  </si>
  <si>
    <t>Гранты в форме субсидии автономным учреждениям</t>
  </si>
  <si>
    <t xml:space="preserve">000 0707 0610084470 623 </t>
  </si>
  <si>
    <t xml:space="preserve">000 0707 06100S4560 622 </t>
  </si>
  <si>
    <t xml:space="preserve">000 0707 0620084470 244 </t>
  </si>
  <si>
    <t xml:space="preserve">000 0707 0620084470 621 </t>
  </si>
  <si>
    <t>Субсидии (гранты в форме субсидий), не подлежащие казначейскому сопровождению</t>
  </si>
  <si>
    <t xml:space="preserve">000 0707 1290084020 633 </t>
  </si>
  <si>
    <t xml:space="preserve">000 0709 0140076490 612 </t>
  </si>
  <si>
    <t xml:space="preserve">000 0709 0140080640 612 </t>
  </si>
  <si>
    <t xml:space="preserve">000 0709 0140080660 612 </t>
  </si>
  <si>
    <t xml:space="preserve">000 0709 0140084470 612 </t>
  </si>
  <si>
    <t xml:space="preserve">000 0709 0150027240 111 </t>
  </si>
  <si>
    <t xml:space="preserve">000 0709 0150027240 119 </t>
  </si>
  <si>
    <t xml:space="preserve">000 0709 0150027240 121 </t>
  </si>
  <si>
    <t xml:space="preserve">000 0709 0150027240 129 </t>
  </si>
  <si>
    <t xml:space="preserve">000 0709 0150075520 121 </t>
  </si>
  <si>
    <t xml:space="preserve">000 0709 0150075520 129 </t>
  </si>
  <si>
    <t xml:space="preserve">000 0709 0150075520 244 </t>
  </si>
  <si>
    <t xml:space="preserve">000 0709 0150080210 121 </t>
  </si>
  <si>
    <t xml:space="preserve">000 0709 0150080210 129 </t>
  </si>
  <si>
    <t xml:space="preserve">000 0709 0150080210 244 </t>
  </si>
  <si>
    <t xml:space="preserve">000 0709 0150080210 247 </t>
  </si>
  <si>
    <t xml:space="preserve">000 0709 0150080230 111 </t>
  </si>
  <si>
    <t xml:space="preserve">000 0709 0150080230 119 </t>
  </si>
  <si>
    <t xml:space="preserve">000 0709 0150080230 244 </t>
  </si>
  <si>
    <t xml:space="preserve">000 0709 0150080610 111 </t>
  </si>
  <si>
    <t xml:space="preserve">000 0709 0150080610 119 </t>
  </si>
  <si>
    <t xml:space="preserve">000 0709 0150080610 244 </t>
  </si>
  <si>
    <t>Пособия, компенсации и иные социальные выплаты гражданам, кроме публичных нормативных обязательств</t>
  </si>
  <si>
    <t xml:space="preserve">000 0709 0150080610 321 </t>
  </si>
  <si>
    <t xml:space="preserve">000 0709 0150080940 244 </t>
  </si>
  <si>
    <t xml:space="preserve">000 0709 01500S8400 244 </t>
  </si>
  <si>
    <t xml:space="preserve">000 0801 0410027240 611 </t>
  </si>
  <si>
    <t xml:space="preserve">000 0801 0410080610 611 </t>
  </si>
  <si>
    <t xml:space="preserve">000 0801 0410080610 612 </t>
  </si>
  <si>
    <t xml:space="preserve">000 0801 04100L5190 612 </t>
  </si>
  <si>
    <t xml:space="preserve">000 0801 04100S4880 612 </t>
  </si>
  <si>
    <t xml:space="preserve">000 0801 0420027240 611 </t>
  </si>
  <si>
    <t xml:space="preserve">000 0801 0420080610 611 </t>
  </si>
  <si>
    <t xml:space="preserve">000 0801 0420080610 612 </t>
  </si>
  <si>
    <t xml:space="preserve">000 0801 0420082060 611 </t>
  </si>
  <si>
    <t xml:space="preserve">000 0801 0420082060 612 </t>
  </si>
  <si>
    <t xml:space="preserve">000 0801 04200S4760 612 </t>
  </si>
  <si>
    <t xml:space="preserve">000 0801 04200S8400 612 </t>
  </si>
  <si>
    <t xml:space="preserve">000 0801 0450080610 611 </t>
  </si>
  <si>
    <t xml:space="preserve">000 0804 0430027240 111 </t>
  </si>
  <si>
    <t xml:space="preserve">000 0804 0430027240 119 </t>
  </si>
  <si>
    <t xml:space="preserve">000 0804 0430027240 121 </t>
  </si>
  <si>
    <t xml:space="preserve">000 0804 0430027240 129 </t>
  </si>
  <si>
    <t xml:space="preserve">000 0804 0430080210 121 </t>
  </si>
  <si>
    <t xml:space="preserve">000 0804 0430080210 122 </t>
  </si>
  <si>
    <t xml:space="preserve">000 0804 0430080210 129 </t>
  </si>
  <si>
    <t xml:space="preserve">000 0804 0430080210 244 </t>
  </si>
  <si>
    <t xml:space="preserve">000 0804 0430080610 111 </t>
  </si>
  <si>
    <t>Иные выплаты персоналу учреждений, за исключением фонда оплаты труда</t>
  </si>
  <si>
    <t xml:space="preserve">000 0804 0430080610 112 </t>
  </si>
  <si>
    <t xml:space="preserve">000 0804 0430080610 119 </t>
  </si>
  <si>
    <t xml:space="preserve">000 0804 0430080610 244 </t>
  </si>
  <si>
    <t xml:space="preserve">000 0804 0430080610 247 </t>
  </si>
  <si>
    <t xml:space="preserve">000 0804 0430080610 321 </t>
  </si>
  <si>
    <t xml:space="preserve">000 0804 0430080610 853 </t>
  </si>
  <si>
    <t xml:space="preserve">000 0909 81800S5550 540 </t>
  </si>
  <si>
    <t>Иные пенсии, социальные доплаты к пенсиям</t>
  </si>
  <si>
    <t xml:space="preserve">000 1001 8110080990 312 </t>
  </si>
  <si>
    <t xml:space="preserve">000 1001 8110082110 312 </t>
  </si>
  <si>
    <t xml:space="preserve">000 1003 0110008530 611 </t>
  </si>
  <si>
    <t xml:space="preserve">000 1003 0110075540 611 </t>
  </si>
  <si>
    <t xml:space="preserve">000 1003 0120008530 611 </t>
  </si>
  <si>
    <t xml:space="preserve">000 1003 0120075660 611 </t>
  </si>
  <si>
    <t xml:space="preserve">000 1003 0120075830 611 </t>
  </si>
  <si>
    <t xml:space="preserve">000 1003 01200L3040 612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</si>
  <si>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</si>
  <si>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000 1003 0150075870 412 </t>
  </si>
  <si>
    <t xml:space="preserve">000 1003 8110080050 321 </t>
  </si>
  <si>
    <t xml:space="preserve">000 1004 0110075560 244 </t>
  </si>
  <si>
    <t xml:space="preserve">000 1004 0110075560 323 </t>
  </si>
  <si>
    <t xml:space="preserve">000 1006 8110002890 121 </t>
  </si>
  <si>
    <t xml:space="preserve">000 1006 8110002890 129 </t>
  </si>
  <si>
    <t xml:space="preserve">000 1006 8110002890 244 </t>
  </si>
  <si>
    <t xml:space="preserve">000 1102 0510010320 611 </t>
  </si>
  <si>
    <t xml:space="preserve">000 1102 0510027240 611 </t>
  </si>
  <si>
    <t xml:space="preserve">000 1102 0510080790 244 </t>
  </si>
  <si>
    <t xml:space="preserve">000 1102 0520010320 611 </t>
  </si>
  <si>
    <t xml:space="preserve">000 1102 0520027240 611 </t>
  </si>
  <si>
    <t xml:space="preserve">000 1102 0520080610 611 </t>
  </si>
  <si>
    <t xml:space="preserve">000 1102 0520080610 612 </t>
  </si>
  <si>
    <t xml:space="preserve">000 1102 05200S4180 612 </t>
  </si>
  <si>
    <t>Обслуживание муниципального долга</t>
  </si>
  <si>
    <t xml:space="preserve">000 1301 0220000650 730 </t>
  </si>
  <si>
    <t xml:space="preserve">000 1401 0210076010 511 </t>
  </si>
  <si>
    <t xml:space="preserve">000 1401 0210091300 511 </t>
  </si>
  <si>
    <t xml:space="preserve">000 1403 0210093500 540 </t>
  </si>
  <si>
    <t xml:space="preserve">000 1403 8180027240 540 </t>
  </si>
  <si>
    <t xml:space="preserve">000 1403 81800S6410 540 </t>
  </si>
  <si>
    <t xml:space="preserve">000 1403 81800S7450 540 </t>
  </si>
  <si>
    <t>Результат кассового исполнения бюджета (дефицит / профицит)</t>
  </si>
  <si>
    <t>450</t>
  </si>
  <si>
    <t xml:space="preserve">             Форма 0503124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</si>
  <si>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</si>
  <si>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</si>
  <si>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Бюджетных обязательств учреждений, администрируемых поступлений</t>
  </si>
  <si>
    <t>520</t>
  </si>
  <si>
    <t>из них:</t>
  </si>
  <si>
    <t>620</t>
  </si>
  <si>
    <t>700</t>
  </si>
  <si>
    <t>710</t>
  </si>
  <si>
    <t>Увеличение прочих остатков денежных средств бюджетов муниципальных районов</t>
  </si>
  <si>
    <t>720</t>
  </si>
  <si>
    <t>Уменьшение прочих остатков денежных средств бюджетов муниципальных районов</t>
  </si>
  <si>
    <t>Изменение остатков по внутренним расчетам (стр. 823 + стр. 824)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</si>
  <si>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</si>
  <si>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</si>
  <si>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</si>
  <si>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</si>
  <si>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</si>
  <si>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>Доходы/PARAMS</t>
  </si>
  <si>
    <t>источники внутреннего финансирования бюджета</t>
  </si>
  <si>
    <t xml:space="preserve">          в том числе: 
источники внутреннего финансирования
          из них: </t>
  </si>
  <si>
    <t>Х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</si>
  <si>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</si>
  <si>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</si>
  <si>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</si>
  <si>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</si>
  <si>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</si>
  <si>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</si>
  <si>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</si>
  <si>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</si>
  <si>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</si>
  <si>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</si>
  <si>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</si>
  <si>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000 01 03 01 00 05 0000 810</t>
  </si>
  <si>
    <t>источники внешнего финансирования бюджета</t>
  </si>
  <si>
    <t>Изменение остатков средств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</si>
  <si>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</si>
  <si>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</si>
  <si>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</si>
  <si>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</si>
  <si>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</si>
  <si>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</si>
  <si>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</si>
  <si>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</si>
  <si>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</si>
  <si>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</si>
  <si>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</si>
  <si>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000 01050201050000510</t>
  </si>
  <si>
    <t>уменьшение остатков средств, всего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</si>
  <si>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</si>
  <si>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</si>
  <si>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</si>
  <si>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</si>
  <si>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</si>
  <si>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000 01050201050000610</t>
  </si>
  <si>
    <t>Руководитель</t>
  </si>
  <si>
    <t>Главный бухгалтер</t>
  </si>
  <si>
    <t>С.А.Новикова</t>
  </si>
  <si>
    <t>(расшифровка подписи)</t>
  </si>
  <si>
    <t>Т.А.Осколкова</t>
  </si>
  <si>
    <t>(подпись)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</si>
</sst>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&quot;г.&quot;"/>
    <numFmt numFmtId="165" formatCode="?"/>
    <numFmt numFmtId="166" formatCode="[$-10419]#,##0.00"/>
  </numFmts>
  <fonts count="18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.5"/>
      <name val="MS Sans Serif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69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0" fontId="2" fillId="0" borderId="2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vertical="center" wrapText="1"/>
    </xf>
    <xf numFmtId="49" fontId="4" fillId="0" borderId="26" xfId="0" applyNumberFormat="1" applyFont="1" applyBorder="1" applyAlignment="1" applyProtection="1">
      <alignment horizontal="center" vertical="center" wrapText="1"/>
    </xf>
    <xf numFmtId="4" fontId="4" fillId="0" borderId="26" xfId="0" applyNumberFormat="1" applyFont="1" applyBorder="1" applyAlignment="1" applyProtection="1">
      <alignment horizontal="right" vertical="center"/>
    </xf>
    <xf numFmtId="49" fontId="2" fillId="0" borderId="26" xfId="0" applyNumberFormat="1" applyFont="1" applyBorder="1" applyAlignment="1" applyProtection="1">
      <alignment horizontal="left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/>
    </xf>
    <xf numFmtId="4" fontId="2" fillId="0" borderId="26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/>
    <xf numFmtId="0" fontId="7" fillId="0" borderId="0" xfId="0" applyFont="1"/>
    <xf numFmtId="0" fontId="7" fillId="0" borderId="0" xfId="0" applyFont="1" applyBorder="1" applyAlignment="1" applyProtection="1">
      <alignment horizontal="right"/>
    </xf>
    <xf numFmtId="0" fontId="7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</xf>
    <xf numFmtId="49" fontId="7" fillId="0" borderId="0" xfId="0" applyNumberFormat="1" applyFont="1" applyBorder="1" applyAlignment="1" applyProtection="1"/>
    <xf numFmtId="49" fontId="7" fillId="0" borderId="2" xfId="0" applyNumberFormat="1" applyFont="1" applyBorder="1" applyAlignment="1" applyProtection="1">
      <alignment horizontal="centerContinuous"/>
    </xf>
    <xf numFmtId="164" fontId="7" fillId="0" borderId="3" xfId="0" applyNumberFormat="1" applyFont="1" applyBorder="1" applyAlignment="1" applyProtection="1">
      <alignment horizontal="center"/>
    </xf>
    <xf numFmtId="49" fontId="7" fillId="0" borderId="4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/>
    </xf>
    <xf numFmtId="49" fontId="7" fillId="0" borderId="4" xfId="0" applyNumberFormat="1" applyFont="1" applyBorder="1" applyAlignment="1" applyProtection="1">
      <alignment horizontal="centerContinuous"/>
    </xf>
    <xf numFmtId="49" fontId="7" fillId="0" borderId="6" xfId="0" applyNumberFormat="1" applyFont="1" applyBorder="1" applyAlignment="1" applyProtection="1">
      <alignment horizontal="centerContinuous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49" fontId="6" fillId="0" borderId="26" xfId="0" applyNumberFormat="1" applyFont="1" applyBorder="1" applyAlignment="1" applyProtection="1">
      <alignment horizontal="left" vertical="center" wrapText="1"/>
    </xf>
    <xf numFmtId="49" fontId="6" fillId="0" borderId="26" xfId="0" applyNumberFormat="1" applyFont="1" applyBorder="1" applyAlignment="1" applyProtection="1">
      <alignment horizontal="center" vertical="center" wrapText="1"/>
    </xf>
    <xf numFmtId="49" fontId="6" fillId="0" borderId="27" xfId="0" applyNumberFormat="1" applyFont="1" applyBorder="1" applyAlignment="1" applyProtection="1">
      <alignment horizontal="center" vertical="center"/>
    </xf>
    <xf numFmtId="4" fontId="6" fillId="0" borderId="26" xfId="0" applyNumberFormat="1" applyFont="1" applyBorder="1" applyAlignment="1" applyProtection="1">
      <alignment horizontal="right" vertical="center"/>
    </xf>
    <xf numFmtId="49" fontId="7" fillId="0" borderId="26" xfId="0" applyNumberFormat="1" applyFont="1" applyBorder="1" applyAlignment="1" applyProtection="1">
      <alignment horizontal="left" vertical="center" wrapText="1"/>
    </xf>
    <xf numFmtId="49" fontId="7" fillId="0" borderId="26" xfId="0" applyNumberFormat="1" applyFont="1" applyBorder="1" applyAlignment="1" applyProtection="1">
      <alignment horizontal="center" vertical="center" wrapText="1"/>
    </xf>
    <xf numFmtId="49" fontId="7" fillId="0" borderId="26" xfId="0" applyNumberFormat="1" applyFont="1" applyBorder="1" applyAlignment="1" applyProtection="1">
      <alignment horizontal="center" vertical="center"/>
    </xf>
    <xf numFmtId="4" fontId="7" fillId="0" borderId="26" xfId="0" applyNumberFormat="1" applyFont="1" applyBorder="1" applyAlignment="1" applyProtection="1">
      <alignment horizontal="right" vertical="center"/>
    </xf>
    <xf numFmtId="165" fontId="7" fillId="0" borderId="26" xfId="0" applyNumberFormat="1" applyFont="1" applyBorder="1" applyAlignment="1" applyProtection="1">
      <alignment horizontal="left" vertical="center" wrapText="1"/>
    </xf>
    <xf numFmtId="4" fontId="6" fillId="0" borderId="27" xfId="0" applyNumberFormat="1" applyFont="1" applyBorder="1" applyAlignment="1" applyProtection="1">
      <alignment horizontal="right" vertical="center"/>
    </xf>
    <xf numFmtId="4" fontId="6" fillId="0" borderId="34" xfId="0" applyNumberFormat="1" applyFont="1" applyBorder="1" applyAlignment="1" applyProtection="1">
      <alignment horizontal="right" vertical="center"/>
    </xf>
    <xf numFmtId="4" fontId="7" fillId="0" borderId="27" xfId="0" applyNumberFormat="1" applyFont="1" applyBorder="1" applyAlignment="1" applyProtection="1">
      <alignment horizontal="right" vertical="center"/>
    </xf>
    <xf numFmtId="4" fontId="7" fillId="0" borderId="34" xfId="0" applyNumberFormat="1" applyFont="1" applyBorder="1" applyAlignment="1" applyProtection="1">
      <alignment horizontal="right" vertical="center"/>
    </xf>
    <xf numFmtId="4" fontId="6" fillId="0" borderId="27" xfId="0" applyNumberFormat="1" applyFont="1" applyBorder="1" applyAlignment="1" applyProtection="1">
      <alignment horizontal="center" vertical="center"/>
    </xf>
    <xf numFmtId="4" fontId="6" fillId="0" borderId="34" xfId="0" applyNumberFormat="1" applyFont="1" applyBorder="1" applyAlignment="1" applyProtection="1">
      <alignment horizontal="center" vertical="center"/>
    </xf>
    <xf numFmtId="49" fontId="7" fillId="0" borderId="27" xfId="0" applyNumberFormat="1" applyFont="1" applyBorder="1" applyAlignment="1" applyProtection="1">
      <alignment horizontal="center" vertical="center"/>
    </xf>
    <xf numFmtId="4" fontId="7" fillId="0" borderId="0" xfId="0" applyNumberFormat="1" applyFont="1"/>
    <xf numFmtId="49" fontId="2" fillId="0" borderId="32" xfId="0" applyNumberFormat="1" applyFont="1" applyBorder="1" applyAlignment="1" applyProtection="1">
      <alignment horizontal="center" vertical="center"/>
    </xf>
    <xf numFmtId="0" fontId="9" fillId="0" borderId="39" xfId="1" applyNumberFormat="1" applyFont="1" applyFill="1" applyBorder="1" applyAlignment="1">
      <alignment horizontal="left" wrapText="1" readingOrder="1"/>
    </xf>
    <xf numFmtId="0" fontId="9" fillId="0" borderId="39" xfId="1" applyNumberFormat="1" applyFont="1" applyFill="1" applyBorder="1" applyAlignment="1">
      <alignment horizontal="center" wrapText="1" readingOrder="1"/>
    </xf>
    <xf numFmtId="4" fontId="7" fillId="0" borderId="18" xfId="0" applyNumberFormat="1" applyFont="1" applyFill="1" applyBorder="1" applyAlignment="1" applyProtection="1">
      <alignment horizontal="right"/>
    </xf>
    <xf numFmtId="166" fontId="9" fillId="0" borderId="39" xfId="1" applyNumberFormat="1" applyFont="1" applyFill="1" applyBorder="1" applyAlignment="1">
      <alignment horizontal="right" wrapText="1" readingOrder="1"/>
    </xf>
    <xf numFmtId="0" fontId="9" fillId="0" borderId="40" xfId="1" applyNumberFormat="1" applyFont="1" applyFill="1" applyBorder="1" applyAlignment="1">
      <alignment horizontal="center" wrapText="1" readingOrder="1"/>
    </xf>
    <xf numFmtId="4" fontId="7" fillId="0" borderId="26" xfId="0" applyNumberFormat="1" applyFont="1" applyFill="1" applyBorder="1" applyAlignment="1" applyProtection="1">
      <alignment horizontal="right"/>
    </xf>
    <xf numFmtId="49" fontId="6" fillId="0" borderId="41" xfId="0" applyNumberFormat="1" applyFont="1" applyFill="1" applyBorder="1" applyAlignment="1" applyProtection="1">
      <alignment horizontal="left" vertical="center" wrapText="1"/>
    </xf>
    <xf numFmtId="49" fontId="6" fillId="0" borderId="17" xfId="0" applyNumberFormat="1" applyFont="1" applyFill="1" applyBorder="1" applyAlignment="1" applyProtection="1">
      <alignment horizontal="center" wrapText="1"/>
    </xf>
    <xf numFmtId="49" fontId="6" fillId="0" borderId="18" xfId="0" applyNumberFormat="1" applyFont="1" applyFill="1" applyBorder="1" applyAlignment="1" applyProtection="1">
      <alignment horizontal="center" wrapText="1"/>
    </xf>
    <xf numFmtId="4" fontId="6" fillId="0" borderId="18" xfId="0" applyNumberFormat="1" applyFont="1" applyFill="1" applyBorder="1" applyAlignment="1" applyProtection="1">
      <alignment horizontal="right"/>
    </xf>
    <xf numFmtId="0" fontId="7" fillId="0" borderId="42" xfId="0" applyFont="1" applyFill="1" applyBorder="1" applyAlignment="1" applyProtection="1">
      <alignment horizontal="left" vertical="center"/>
    </xf>
    <xf numFmtId="0" fontId="7" fillId="0" borderId="43" xfId="0" applyFont="1" applyFill="1" applyBorder="1" applyAlignment="1" applyProtection="1">
      <alignment horizontal="center"/>
    </xf>
    <xf numFmtId="0" fontId="7" fillId="0" borderId="32" xfId="0" applyFont="1" applyFill="1" applyBorder="1" applyAlignment="1" applyProtection="1">
      <alignment horizontal="center"/>
    </xf>
    <xf numFmtId="49" fontId="7" fillId="0" borderId="32" xfId="0" applyNumberFormat="1" applyFont="1" applyFill="1" applyBorder="1" applyAlignment="1" applyProtection="1">
      <alignment horizontal="center"/>
    </xf>
    <xf numFmtId="49" fontId="6" fillId="0" borderId="37" xfId="0" applyNumberFormat="1" applyFont="1" applyFill="1" applyBorder="1" applyAlignment="1" applyProtection="1">
      <alignment horizontal="left" vertical="center" wrapText="1"/>
    </xf>
    <xf numFmtId="49" fontId="6" fillId="0" borderId="38" xfId="0" applyNumberFormat="1" applyFont="1" applyFill="1" applyBorder="1" applyAlignment="1" applyProtection="1">
      <alignment horizontal="center" wrapText="1"/>
    </xf>
    <xf numFmtId="49" fontId="6" fillId="0" borderId="26" xfId="0" applyNumberFormat="1" applyFont="1" applyFill="1" applyBorder="1" applyAlignment="1" applyProtection="1">
      <alignment horizontal="center" wrapText="1"/>
    </xf>
    <xf numFmtId="4" fontId="6" fillId="0" borderId="26" xfId="0" applyNumberFormat="1" applyFont="1" applyFill="1" applyBorder="1" applyAlignment="1" applyProtection="1">
      <alignment horizontal="right"/>
    </xf>
    <xf numFmtId="49" fontId="7" fillId="0" borderId="44" xfId="0" applyNumberFormat="1" applyFont="1" applyFill="1" applyBorder="1" applyAlignment="1" applyProtection="1">
      <alignment horizontal="left" vertical="center" wrapText="1"/>
    </xf>
    <xf numFmtId="49" fontId="7" fillId="0" borderId="38" xfId="0" applyNumberFormat="1" applyFont="1" applyFill="1" applyBorder="1" applyAlignment="1" applyProtection="1">
      <alignment horizontal="center" wrapText="1"/>
    </xf>
    <xf numFmtId="49" fontId="7" fillId="0" borderId="26" xfId="0" applyNumberFormat="1" applyFont="1" applyFill="1" applyBorder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/>
    </xf>
    <xf numFmtId="0" fontId="10" fillId="0" borderId="0" xfId="1" applyNumberFormat="1" applyFont="1" applyFill="1" applyBorder="1" applyAlignment="1">
      <alignment horizontal="left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0" fontId="2" fillId="0" borderId="5" xfId="0" applyFont="1" applyBorder="1" applyAlignment="1" applyProtection="1"/>
    <xf numFmtId="0" fontId="0" fillId="0" borderId="5" xfId="0" applyBorder="1"/>
    <xf numFmtId="49" fontId="2" fillId="0" borderId="36" xfId="0" applyNumberFormat="1" applyFont="1" applyBorder="1" applyAlignment="1" applyProtection="1">
      <alignment horizontal="right"/>
    </xf>
    <xf numFmtId="2" fontId="2" fillId="0" borderId="36" xfId="0" applyNumberFormat="1" applyFont="1" applyBorder="1" applyAlignment="1" applyProtection="1">
      <alignment horizontal="right"/>
    </xf>
    <xf numFmtId="49" fontId="12" fillId="0" borderId="36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 vertical="top" wrapText="1"/>
    </xf>
    <xf numFmtId="4" fontId="6" fillId="0" borderId="29" xfId="0" applyNumberFormat="1" applyFont="1" applyBorder="1" applyAlignment="1" applyProtection="1">
      <alignment horizontal="right" vertical="center"/>
    </xf>
    <xf numFmtId="4" fontId="6" fillId="0" borderId="35" xfId="0" applyNumberFormat="1" applyFont="1" applyBorder="1" applyAlignment="1" applyProtection="1">
      <alignment horizontal="right" vertical="center"/>
    </xf>
    <xf numFmtId="4" fontId="7" fillId="0" borderId="27" xfId="0" applyNumberFormat="1" applyFont="1" applyBorder="1" applyAlignment="1" applyProtection="1">
      <alignment horizontal="right" vertical="center"/>
    </xf>
    <xf numFmtId="4" fontId="7" fillId="0" borderId="28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0" fontId="10" fillId="0" borderId="45" xfId="1" applyNumberFormat="1" applyFont="1" applyFill="1" applyBorder="1" applyAlignment="1">
      <alignment horizontal="center" vertical="center" wrapText="1" readingOrder="1"/>
    </xf>
    <xf numFmtId="0" fontId="11" fillId="0" borderId="46" xfId="1" applyNumberFormat="1" applyFont="1" applyFill="1" applyBorder="1" applyAlignment="1">
      <alignment horizontal="center" vertical="top" wrapText="1" readingOrder="1"/>
    </xf>
    <xf numFmtId="0" fontId="11" fillId="0" borderId="46" xfId="1" applyNumberFormat="1" applyFont="1" applyFill="1" applyBorder="1" applyAlignment="1">
      <alignment horizontal="center" vertical="center" wrapText="1" readingOrder="1"/>
    </xf>
    <xf numFmtId="0" fontId="1" fillId="0" borderId="0" xfId="0" applyFont="1" applyBorder="1" applyAlignment="1" applyProtection="1">
      <alignment horizontal="center"/>
    </xf>
    <xf numFmtId="49" fontId="14" fillId="0" borderId="5" xfId="0" applyNumberFormat="1" applyFont="1" applyBorder="1" applyAlignment="1" applyProtection="1">
      <alignment horizontal="left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49" fontId="15" fillId="0" borderId="9" xfId="0" applyNumberFormat="1" applyFont="1" applyBorder="1" applyAlignment="1" applyProtection="1">
      <alignment horizontal="center" vertical="center" wrapText="1"/>
    </xf>
    <xf numFmtId="49" fontId="15" fillId="0" borderId="10" xfId="0" applyNumberFormat="1" applyFont="1" applyBorder="1" applyAlignment="1" applyProtection="1">
      <alignment horizontal="center" vertical="center" wrapText="1"/>
    </xf>
    <xf numFmtId="49" fontId="15" fillId="0" borderId="11" xfId="0" applyNumberFormat="1" applyFont="1" applyBorder="1" applyAlignment="1" applyProtection="1">
      <alignment horizontal="center" vertical="center" wrapText="1"/>
    </xf>
    <xf numFmtId="0" fontId="15" fillId="0" borderId="0" xfId="0" applyFont="1"/>
    <xf numFmtId="0" fontId="15" fillId="0" borderId="12" xfId="0" applyFont="1" applyBorder="1" applyAlignment="1" applyProtection="1">
      <alignment horizontal="center" vertical="center" wrapText="1"/>
    </xf>
    <xf numFmtId="0" fontId="15" fillId="0" borderId="13" xfId="0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center" vertical="center" wrapText="1"/>
    </xf>
    <xf numFmtId="49" fontId="15" fillId="0" borderId="14" xfId="0" applyNumberFormat="1" applyFont="1" applyBorder="1" applyAlignment="1" applyProtection="1">
      <alignment horizontal="center" vertical="center" wrapText="1"/>
    </xf>
    <xf numFmtId="49" fontId="15" fillId="0" borderId="15" xfId="0" applyNumberFormat="1" applyFont="1" applyBorder="1" applyAlignment="1" applyProtection="1">
      <alignment horizontal="center" vertical="center" wrapText="1"/>
    </xf>
    <xf numFmtId="49" fontId="15" fillId="0" borderId="16" xfId="0" applyNumberFormat="1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15" fillId="0" borderId="19" xfId="0" applyFont="1" applyBorder="1" applyAlignment="1" applyProtection="1">
      <alignment horizontal="center" vertical="center" wrapText="1"/>
    </xf>
    <xf numFmtId="49" fontId="15" fillId="0" borderId="19" xfId="0" applyNumberFormat="1" applyFont="1" applyBorder="1" applyAlignment="1" applyProtection="1">
      <alignment horizontal="center" vertical="center" wrapText="1"/>
    </xf>
    <xf numFmtId="49" fontId="15" fillId="0" borderId="20" xfId="0" applyNumberFormat="1" applyFont="1" applyBorder="1" applyAlignment="1" applyProtection="1">
      <alignment horizontal="center" vertical="center" wrapText="1"/>
    </xf>
    <xf numFmtId="49" fontId="15" fillId="0" borderId="21" xfId="0" applyNumberFormat="1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/>
    </xf>
    <xf numFmtId="0" fontId="15" fillId="0" borderId="23" xfId="0" applyFont="1" applyBorder="1" applyAlignment="1" applyProtection="1">
      <alignment horizontal="center" vertical="center"/>
    </xf>
    <xf numFmtId="49" fontId="15" fillId="0" borderId="23" xfId="0" applyNumberFormat="1" applyFont="1" applyBorder="1" applyAlignment="1" applyProtection="1">
      <alignment horizontal="center" vertical="center"/>
    </xf>
    <xf numFmtId="49" fontId="15" fillId="0" borderId="24" xfId="0" applyNumberFormat="1" applyFont="1" applyBorder="1" applyAlignment="1" applyProtection="1">
      <alignment horizontal="center" vertical="center"/>
    </xf>
    <xf numFmtId="49" fontId="15" fillId="0" borderId="25" xfId="0" applyNumberFormat="1" applyFont="1" applyBorder="1" applyAlignment="1" applyProtection="1">
      <alignment horizontal="center" vertical="center"/>
    </xf>
    <xf numFmtId="0" fontId="6" fillId="0" borderId="47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 vertical="center"/>
    </xf>
    <xf numFmtId="49" fontId="15" fillId="0" borderId="8" xfId="0" applyNumberFormat="1" applyFont="1" applyBorder="1" applyAlignment="1" applyProtection="1">
      <alignment horizontal="center" vertical="center" wrapText="1"/>
    </xf>
    <xf numFmtId="49" fontId="15" fillId="0" borderId="29" xfId="0" applyNumberFormat="1" applyFont="1" applyBorder="1" applyAlignment="1" applyProtection="1">
      <alignment horizontal="center" vertical="center"/>
    </xf>
    <xf numFmtId="49" fontId="15" fillId="0" borderId="30" xfId="0" applyNumberFormat="1" applyFont="1" applyBorder="1" applyAlignment="1" applyProtection="1">
      <alignment horizontal="center" vertical="center"/>
    </xf>
    <xf numFmtId="49" fontId="15" fillId="0" borderId="31" xfId="0" applyNumberFormat="1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/>
    </xf>
    <xf numFmtId="49" fontId="15" fillId="0" borderId="13" xfId="0" applyNumberFormat="1" applyFont="1" applyBorder="1" applyAlignment="1" applyProtection="1">
      <alignment horizontal="center" vertical="center" wrapText="1"/>
    </xf>
    <xf numFmtId="49" fontId="15" fillId="0" borderId="32" xfId="0" applyNumberFormat="1" applyFont="1" applyBorder="1" applyAlignment="1" applyProtection="1">
      <alignment horizontal="center" vertical="center" wrapText="1"/>
    </xf>
    <xf numFmtId="49" fontId="15" fillId="0" borderId="33" xfId="0" applyNumberFormat="1" applyFont="1" applyBorder="1" applyAlignment="1" applyProtection="1">
      <alignment horizontal="center" vertical="center" wrapText="1"/>
    </xf>
    <xf numFmtId="49" fontId="15" fillId="0" borderId="14" xfId="0" applyNumberFormat="1" applyFont="1" applyBorder="1" applyAlignment="1" applyProtection="1">
      <alignment horizontal="center" vertical="center" wrapText="1"/>
    </xf>
    <xf numFmtId="49" fontId="15" fillId="0" borderId="16" xfId="0" applyNumberFormat="1" applyFont="1" applyBorder="1" applyAlignment="1" applyProtection="1">
      <alignment vertical="center"/>
    </xf>
    <xf numFmtId="0" fontId="15" fillId="0" borderId="17" xfId="0" applyFont="1" applyBorder="1" applyAlignment="1" applyProtection="1">
      <alignment horizontal="center" vertical="center"/>
    </xf>
    <xf numFmtId="49" fontId="15" fillId="0" borderId="18" xfId="0" applyNumberFormat="1" applyFont="1" applyBorder="1" applyAlignment="1" applyProtection="1">
      <alignment horizontal="center" vertical="center" wrapText="1"/>
    </xf>
    <xf numFmtId="49" fontId="15" fillId="0" borderId="19" xfId="0" applyNumberFormat="1" applyFont="1" applyBorder="1" applyAlignment="1" applyProtection="1">
      <alignment horizontal="center" vertical="center" wrapText="1"/>
    </xf>
    <xf numFmtId="49" fontId="15" fillId="0" borderId="21" xfId="0" applyNumberFormat="1" applyFont="1" applyBorder="1" applyAlignment="1" applyProtection="1">
      <alignment vertical="center"/>
    </xf>
    <xf numFmtId="49" fontId="15" fillId="0" borderId="1" xfId="0" applyNumberFormat="1" applyFont="1" applyBorder="1" applyAlignment="1" applyProtection="1">
      <alignment horizontal="center" vertical="center"/>
    </xf>
    <xf numFmtId="49" fontId="15" fillId="0" borderId="23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horizontal="center"/>
    </xf>
    <xf numFmtId="0" fontId="16" fillId="0" borderId="5" xfId="0" applyFont="1" applyBorder="1" applyAlignment="1">
      <alignment horizontal="center"/>
    </xf>
    <xf numFmtId="0" fontId="17" fillId="0" borderId="0" xfId="0" applyFont="1" applyBorder="1" applyAlignment="1" applyProtection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2"/>
  <sheetViews>
    <sheetView showGridLines="0" workbookViewId="0">
      <selection sqref="A1:D4"/>
    </sheetView>
  </sheetViews>
  <sheetFormatPr defaultColWidth="9.109375" defaultRowHeight="13.2" x14ac:dyDescent="0.25"/>
  <cols>
    <col min="1" max="1" width="85" style="26" customWidth="1"/>
    <col min="2" max="2" width="6.109375" style="26" customWidth="1"/>
    <col min="3" max="3" width="23" style="26" customWidth="1"/>
    <col min="4" max="4" width="6.33203125" style="26" customWidth="1"/>
    <col min="5" max="5" width="10.44140625" style="26" customWidth="1"/>
    <col min="6" max="6" width="16.6640625" style="26" customWidth="1"/>
    <col min="7" max="7" width="9.44140625" style="26" customWidth="1"/>
    <col min="8" max="8" width="8.88671875" style="26" hidden="1" customWidth="1"/>
    <col min="9" max="16384" width="9.109375" style="26"/>
  </cols>
  <sheetData>
    <row r="1" spans="1:6" ht="13.8" x14ac:dyDescent="0.25">
      <c r="A1" s="146" t="s">
        <v>0</v>
      </c>
      <c r="B1" s="146"/>
      <c r="C1" s="146"/>
      <c r="D1" s="146"/>
      <c r="E1" s="25"/>
      <c r="F1" s="25"/>
    </row>
    <row r="2" spans="1:6" ht="14.4" thickBot="1" x14ac:dyDescent="0.3">
      <c r="A2" s="146" t="s">
        <v>1</v>
      </c>
      <c r="B2" s="146"/>
      <c r="C2" s="146"/>
      <c r="D2" s="146"/>
      <c r="E2" s="27"/>
      <c r="F2" s="28" t="s">
        <v>2</v>
      </c>
    </row>
    <row r="3" spans="1:6" ht="15" customHeight="1" x14ac:dyDescent="0.25">
      <c r="A3" s="147"/>
      <c r="B3" s="147"/>
      <c r="C3" s="147"/>
      <c r="D3" s="147"/>
      <c r="E3" s="34" t="s">
        <v>3</v>
      </c>
      <c r="F3" s="31" t="s">
        <v>4</v>
      </c>
    </row>
    <row r="4" spans="1:6" ht="13.8" x14ac:dyDescent="0.25">
      <c r="A4" s="148" t="s">
        <v>6</v>
      </c>
      <c r="B4" s="148"/>
      <c r="C4" s="148"/>
      <c r="D4" s="148"/>
      <c r="E4" s="27" t="s">
        <v>5</v>
      </c>
      <c r="F4" s="32" t="s">
        <v>7</v>
      </c>
    </row>
    <row r="5" spans="1:6" x14ac:dyDescent="0.25">
      <c r="A5" s="30"/>
      <c r="B5" s="30"/>
      <c r="C5" s="30"/>
      <c r="D5" s="30"/>
      <c r="E5" s="27" t="s">
        <v>8</v>
      </c>
      <c r="F5" s="33" t="s">
        <v>19</v>
      </c>
    </row>
    <row r="6" spans="1:6" ht="13.8" x14ac:dyDescent="0.25">
      <c r="A6" s="29" t="s">
        <v>9</v>
      </c>
      <c r="B6" s="119" t="s">
        <v>16</v>
      </c>
      <c r="C6" s="119"/>
      <c r="D6" s="119"/>
      <c r="E6" s="27" t="s">
        <v>10</v>
      </c>
      <c r="F6" s="33" t="s">
        <v>20</v>
      </c>
    </row>
    <row r="7" spans="1:6" ht="13.8" x14ac:dyDescent="0.25">
      <c r="A7" s="29" t="s">
        <v>11</v>
      </c>
      <c r="B7" s="119" t="s">
        <v>17</v>
      </c>
      <c r="C7" s="119"/>
      <c r="D7" s="119"/>
      <c r="E7" s="34" t="s">
        <v>12</v>
      </c>
      <c r="F7" s="35" t="s">
        <v>21</v>
      </c>
    </row>
    <row r="8" spans="1:6" x14ac:dyDescent="0.25">
      <c r="A8" s="29" t="s">
        <v>13</v>
      </c>
      <c r="B8" s="29"/>
      <c r="C8" s="29"/>
      <c r="D8" s="30"/>
      <c r="E8" s="29"/>
      <c r="F8" s="36"/>
    </row>
    <row r="9" spans="1:6" ht="13.8" thickBot="1" x14ac:dyDescent="0.3">
      <c r="A9" s="90" t="s">
        <v>18</v>
      </c>
      <c r="B9" s="90"/>
      <c r="C9" s="90"/>
      <c r="D9" s="90"/>
      <c r="E9" s="29" t="s">
        <v>14</v>
      </c>
      <c r="F9" s="37" t="s">
        <v>15</v>
      </c>
    </row>
    <row r="10" spans="1:6" ht="19.2" customHeight="1" thickBot="1" x14ac:dyDescent="0.3">
      <c r="A10" s="145" t="s">
        <v>22</v>
      </c>
      <c r="B10" s="145"/>
      <c r="C10" s="145"/>
      <c r="D10" s="145"/>
      <c r="E10" s="38"/>
      <c r="F10" s="39"/>
    </row>
    <row r="11" spans="1:6" s="126" customFormat="1" ht="12" x14ac:dyDescent="0.25">
      <c r="A11" s="120" t="s">
        <v>23</v>
      </c>
      <c r="B11" s="121" t="s">
        <v>24</v>
      </c>
      <c r="C11" s="122" t="s">
        <v>25</v>
      </c>
      <c r="D11" s="123" t="s">
        <v>26</v>
      </c>
      <c r="E11" s="124"/>
      <c r="F11" s="125" t="s">
        <v>27</v>
      </c>
    </row>
    <row r="12" spans="1:6" s="126" customFormat="1" ht="12" x14ac:dyDescent="0.25">
      <c r="A12" s="127"/>
      <c r="B12" s="128"/>
      <c r="C12" s="129"/>
      <c r="D12" s="130"/>
      <c r="E12" s="131"/>
      <c r="F12" s="132"/>
    </row>
    <row r="13" spans="1:6" s="126" customFormat="1" ht="12" x14ac:dyDescent="0.25">
      <c r="A13" s="127"/>
      <c r="B13" s="128"/>
      <c r="C13" s="129"/>
      <c r="D13" s="130"/>
      <c r="E13" s="131"/>
      <c r="F13" s="132"/>
    </row>
    <row r="14" spans="1:6" s="126" customFormat="1" ht="12" x14ac:dyDescent="0.25">
      <c r="A14" s="127"/>
      <c r="B14" s="128"/>
      <c r="C14" s="129"/>
      <c r="D14" s="130"/>
      <c r="E14" s="131"/>
      <c r="F14" s="132"/>
    </row>
    <row r="15" spans="1:6" s="126" customFormat="1" ht="12" x14ac:dyDescent="0.25">
      <c r="A15" s="127"/>
      <c r="B15" s="128"/>
      <c r="C15" s="129"/>
      <c r="D15" s="130"/>
      <c r="E15" s="131"/>
      <c r="F15" s="132"/>
    </row>
    <row r="16" spans="1:6" s="126" customFormat="1" ht="12" x14ac:dyDescent="0.25">
      <c r="A16" s="127"/>
      <c r="B16" s="128"/>
      <c r="C16" s="129"/>
      <c r="D16" s="130"/>
      <c r="E16" s="131"/>
      <c r="F16" s="132"/>
    </row>
    <row r="17" spans="1:6" s="126" customFormat="1" ht="12" x14ac:dyDescent="0.25">
      <c r="A17" s="133"/>
      <c r="B17" s="134"/>
      <c r="C17" s="135"/>
      <c r="D17" s="136"/>
      <c r="E17" s="137"/>
      <c r="F17" s="138"/>
    </row>
    <row r="18" spans="1:6" s="126" customFormat="1" ht="12.6" thickBot="1" x14ac:dyDescent="0.3">
      <c r="A18" s="139">
        <v>1</v>
      </c>
      <c r="B18" s="140">
        <v>2</v>
      </c>
      <c r="C18" s="141">
        <v>3</v>
      </c>
      <c r="D18" s="142" t="s">
        <v>28</v>
      </c>
      <c r="E18" s="143"/>
      <c r="F18" s="144" t="s">
        <v>29</v>
      </c>
    </row>
    <row r="19" spans="1:6" ht="16.8" customHeight="1" x14ac:dyDescent="0.25">
      <c r="A19" s="40" t="s">
        <v>30</v>
      </c>
      <c r="B19" s="41" t="s">
        <v>31</v>
      </c>
      <c r="C19" s="42" t="s">
        <v>33</v>
      </c>
      <c r="D19" s="91">
        <v>1112390239.22</v>
      </c>
      <c r="E19" s="92"/>
      <c r="F19" s="43">
        <v>1112265631.4200001</v>
      </c>
    </row>
    <row r="20" spans="1:6" ht="16.8" customHeight="1" x14ac:dyDescent="0.25">
      <c r="A20" s="44" t="s">
        <v>34</v>
      </c>
      <c r="B20" s="45"/>
      <c r="C20" s="46"/>
      <c r="D20" s="93"/>
      <c r="E20" s="94"/>
      <c r="F20" s="47"/>
    </row>
    <row r="21" spans="1:6" x14ac:dyDescent="0.25">
      <c r="A21" s="44" t="s">
        <v>36</v>
      </c>
      <c r="B21" s="45" t="s">
        <v>31</v>
      </c>
      <c r="C21" s="46" t="s">
        <v>37</v>
      </c>
      <c r="D21" s="93">
        <v>72421496.980000004</v>
      </c>
      <c r="E21" s="94"/>
      <c r="F21" s="47">
        <v>74795118.519999996</v>
      </c>
    </row>
    <row r="22" spans="1:6" x14ac:dyDescent="0.25">
      <c r="A22" s="44" t="s">
        <v>38</v>
      </c>
      <c r="B22" s="45" t="s">
        <v>31</v>
      </c>
      <c r="C22" s="46" t="s">
        <v>39</v>
      </c>
      <c r="D22" s="93">
        <v>44046565.079999998</v>
      </c>
      <c r="E22" s="94"/>
      <c r="F22" s="47">
        <v>46341931.159999996</v>
      </c>
    </row>
    <row r="23" spans="1:6" x14ac:dyDescent="0.25">
      <c r="A23" s="44" t="s">
        <v>40</v>
      </c>
      <c r="B23" s="45" t="s">
        <v>31</v>
      </c>
      <c r="C23" s="46" t="s">
        <v>41</v>
      </c>
      <c r="D23" s="93">
        <v>-158164.07</v>
      </c>
      <c r="E23" s="94"/>
      <c r="F23" s="47">
        <v>-158164.07</v>
      </c>
    </row>
    <row r="24" spans="1:6" ht="26.4" x14ac:dyDescent="0.25">
      <c r="A24" s="44" t="s">
        <v>42</v>
      </c>
      <c r="B24" s="45" t="s">
        <v>31</v>
      </c>
      <c r="C24" s="46" t="s">
        <v>43</v>
      </c>
      <c r="D24" s="93">
        <v>-158164.07</v>
      </c>
      <c r="E24" s="94"/>
      <c r="F24" s="47">
        <v>-158164.07</v>
      </c>
    </row>
    <row r="25" spans="1:6" ht="26.4" x14ac:dyDescent="0.25">
      <c r="A25" s="44" t="s">
        <v>44</v>
      </c>
      <c r="B25" s="45" t="s">
        <v>31</v>
      </c>
      <c r="C25" s="46" t="s">
        <v>45</v>
      </c>
      <c r="D25" s="93">
        <v>-158164.07</v>
      </c>
      <c r="E25" s="94"/>
      <c r="F25" s="47">
        <v>-158164.07</v>
      </c>
    </row>
    <row r="26" spans="1:6" ht="39.6" x14ac:dyDescent="0.25">
      <c r="A26" s="44" t="s">
        <v>46</v>
      </c>
      <c r="B26" s="45" t="s">
        <v>31</v>
      </c>
      <c r="C26" s="46" t="s">
        <v>47</v>
      </c>
      <c r="D26" s="93" t="s">
        <v>48</v>
      </c>
      <c r="E26" s="94"/>
      <c r="F26" s="47">
        <v>-158164.07</v>
      </c>
    </row>
    <row r="27" spans="1:6" x14ac:dyDescent="0.25">
      <c r="A27" s="44" t="s">
        <v>49</v>
      </c>
      <c r="B27" s="45" t="s">
        <v>31</v>
      </c>
      <c r="C27" s="46" t="s">
        <v>50</v>
      </c>
      <c r="D27" s="93">
        <v>44204729.149999999</v>
      </c>
      <c r="E27" s="94"/>
      <c r="F27" s="47">
        <v>46500095.229999997</v>
      </c>
    </row>
    <row r="28" spans="1:6" ht="39.6" x14ac:dyDescent="0.25">
      <c r="A28" s="48" t="s">
        <v>51</v>
      </c>
      <c r="B28" s="45" t="s">
        <v>31</v>
      </c>
      <c r="C28" s="46" t="s">
        <v>52</v>
      </c>
      <c r="D28" s="93">
        <v>43493350.950000003</v>
      </c>
      <c r="E28" s="94"/>
      <c r="F28" s="47">
        <v>45788610.270000003</v>
      </c>
    </row>
    <row r="29" spans="1:6" ht="66" x14ac:dyDescent="0.25">
      <c r="A29" s="48" t="s">
        <v>53</v>
      </c>
      <c r="B29" s="45" t="s">
        <v>31</v>
      </c>
      <c r="C29" s="46" t="s">
        <v>54</v>
      </c>
      <c r="D29" s="93" t="s">
        <v>48</v>
      </c>
      <c r="E29" s="94"/>
      <c r="F29" s="47">
        <v>45787551.759999998</v>
      </c>
    </row>
    <row r="30" spans="1:6" ht="66" x14ac:dyDescent="0.25">
      <c r="A30" s="48" t="s">
        <v>55</v>
      </c>
      <c r="B30" s="45" t="s">
        <v>31</v>
      </c>
      <c r="C30" s="46" t="s">
        <v>56</v>
      </c>
      <c r="D30" s="93" t="s">
        <v>48</v>
      </c>
      <c r="E30" s="94"/>
      <c r="F30" s="47">
        <v>1058.51</v>
      </c>
    </row>
    <row r="31" spans="1:6" ht="66" x14ac:dyDescent="0.25">
      <c r="A31" s="48" t="s">
        <v>57</v>
      </c>
      <c r="B31" s="45" t="s">
        <v>31</v>
      </c>
      <c r="C31" s="46" t="s">
        <v>58</v>
      </c>
      <c r="D31" s="93">
        <v>4075.7</v>
      </c>
      <c r="E31" s="94"/>
      <c r="F31" s="47">
        <v>4075.7</v>
      </c>
    </row>
    <row r="32" spans="1:6" ht="79.2" x14ac:dyDescent="0.25">
      <c r="A32" s="48" t="s">
        <v>59</v>
      </c>
      <c r="B32" s="45" t="s">
        <v>31</v>
      </c>
      <c r="C32" s="46" t="s">
        <v>60</v>
      </c>
      <c r="D32" s="93" t="s">
        <v>48</v>
      </c>
      <c r="E32" s="94"/>
      <c r="F32" s="47">
        <v>4005.7</v>
      </c>
    </row>
    <row r="33" spans="1:6" ht="79.2" x14ac:dyDescent="0.25">
      <c r="A33" s="48" t="s">
        <v>61</v>
      </c>
      <c r="B33" s="45" t="s">
        <v>31</v>
      </c>
      <c r="C33" s="46" t="s">
        <v>62</v>
      </c>
      <c r="D33" s="93" t="s">
        <v>48</v>
      </c>
      <c r="E33" s="94"/>
      <c r="F33" s="47">
        <v>70</v>
      </c>
    </row>
    <row r="34" spans="1:6" ht="26.4" x14ac:dyDescent="0.25">
      <c r="A34" s="44" t="s">
        <v>63</v>
      </c>
      <c r="B34" s="45" t="s">
        <v>31</v>
      </c>
      <c r="C34" s="46" t="s">
        <v>64</v>
      </c>
      <c r="D34" s="93">
        <v>372448.48</v>
      </c>
      <c r="E34" s="94"/>
      <c r="F34" s="47">
        <v>372555.24</v>
      </c>
    </row>
    <row r="35" spans="1:6" ht="39.6" x14ac:dyDescent="0.25">
      <c r="A35" s="44" t="s">
        <v>65</v>
      </c>
      <c r="B35" s="45" t="s">
        <v>31</v>
      </c>
      <c r="C35" s="46" t="s">
        <v>66</v>
      </c>
      <c r="D35" s="93" t="s">
        <v>48</v>
      </c>
      <c r="E35" s="94"/>
      <c r="F35" s="47">
        <v>368253.68</v>
      </c>
    </row>
    <row r="36" spans="1:6" ht="39.6" x14ac:dyDescent="0.25">
      <c r="A36" s="44" t="s">
        <v>67</v>
      </c>
      <c r="B36" s="45" t="s">
        <v>31</v>
      </c>
      <c r="C36" s="46" t="s">
        <v>68</v>
      </c>
      <c r="D36" s="93" t="s">
        <v>48</v>
      </c>
      <c r="E36" s="94"/>
      <c r="F36" s="47">
        <v>4301.5600000000004</v>
      </c>
    </row>
    <row r="37" spans="1:6" ht="52.8" x14ac:dyDescent="0.25">
      <c r="A37" s="48" t="s">
        <v>69</v>
      </c>
      <c r="B37" s="45" t="s">
        <v>31</v>
      </c>
      <c r="C37" s="46" t="s">
        <v>70</v>
      </c>
      <c r="D37" s="93">
        <v>188368.5</v>
      </c>
      <c r="E37" s="94"/>
      <c r="F37" s="47">
        <v>188368.5</v>
      </c>
    </row>
    <row r="38" spans="1:6" ht="66" x14ac:dyDescent="0.25">
      <c r="A38" s="48" t="s">
        <v>71</v>
      </c>
      <c r="B38" s="45" t="s">
        <v>31</v>
      </c>
      <c r="C38" s="46" t="s">
        <v>72</v>
      </c>
      <c r="D38" s="93" t="s">
        <v>48</v>
      </c>
      <c r="E38" s="94"/>
      <c r="F38" s="47">
        <v>188368.5</v>
      </c>
    </row>
    <row r="39" spans="1:6" ht="79.2" x14ac:dyDescent="0.25">
      <c r="A39" s="48" t="s">
        <v>73</v>
      </c>
      <c r="B39" s="45" t="s">
        <v>31</v>
      </c>
      <c r="C39" s="46" t="s">
        <v>74</v>
      </c>
      <c r="D39" s="93">
        <v>86789.52</v>
      </c>
      <c r="E39" s="94"/>
      <c r="F39" s="47">
        <v>86789.52</v>
      </c>
    </row>
    <row r="40" spans="1:6" ht="92.4" x14ac:dyDescent="0.25">
      <c r="A40" s="48" t="s">
        <v>75</v>
      </c>
      <c r="B40" s="45" t="s">
        <v>31</v>
      </c>
      <c r="C40" s="46" t="s">
        <v>76</v>
      </c>
      <c r="D40" s="93" t="s">
        <v>48</v>
      </c>
      <c r="E40" s="94"/>
      <c r="F40" s="47">
        <v>86789.52</v>
      </c>
    </row>
    <row r="41" spans="1:6" ht="52.8" x14ac:dyDescent="0.25">
      <c r="A41" s="48" t="s">
        <v>77</v>
      </c>
      <c r="B41" s="45" t="s">
        <v>31</v>
      </c>
      <c r="C41" s="46" t="s">
        <v>78</v>
      </c>
      <c r="D41" s="93">
        <v>59696</v>
      </c>
      <c r="E41" s="94"/>
      <c r="F41" s="47">
        <v>59696</v>
      </c>
    </row>
    <row r="42" spans="1:6" x14ac:dyDescent="0.25">
      <c r="A42" s="44" t="s">
        <v>79</v>
      </c>
      <c r="B42" s="45" t="s">
        <v>31</v>
      </c>
      <c r="C42" s="46" t="s">
        <v>80</v>
      </c>
      <c r="D42" s="93">
        <v>14353445.6</v>
      </c>
      <c r="E42" s="94"/>
      <c r="F42" s="47">
        <v>14303607.060000001</v>
      </c>
    </row>
    <row r="43" spans="1:6" x14ac:dyDescent="0.25">
      <c r="A43" s="44" t="s">
        <v>81</v>
      </c>
      <c r="B43" s="45" t="s">
        <v>31</v>
      </c>
      <c r="C43" s="46" t="s">
        <v>82</v>
      </c>
      <c r="D43" s="93">
        <v>12700742</v>
      </c>
      <c r="E43" s="94"/>
      <c r="F43" s="47">
        <v>12701056.92</v>
      </c>
    </row>
    <row r="44" spans="1:6" x14ac:dyDescent="0.25">
      <c r="A44" s="44" t="s">
        <v>83</v>
      </c>
      <c r="B44" s="45" t="s">
        <v>31</v>
      </c>
      <c r="C44" s="46" t="s">
        <v>84</v>
      </c>
      <c r="D44" s="93">
        <v>11537713</v>
      </c>
      <c r="E44" s="94"/>
      <c r="F44" s="47">
        <v>11538027.92</v>
      </c>
    </row>
    <row r="45" spans="1:6" x14ac:dyDescent="0.25">
      <c r="A45" s="44" t="s">
        <v>83</v>
      </c>
      <c r="B45" s="45" t="s">
        <v>31</v>
      </c>
      <c r="C45" s="46" t="s">
        <v>85</v>
      </c>
      <c r="D45" s="93">
        <v>11537713</v>
      </c>
      <c r="E45" s="94"/>
      <c r="F45" s="47">
        <v>11538027.92</v>
      </c>
    </row>
    <row r="46" spans="1:6" ht="39.6" x14ac:dyDescent="0.25">
      <c r="A46" s="44" t="s">
        <v>86</v>
      </c>
      <c r="B46" s="45" t="s">
        <v>31</v>
      </c>
      <c r="C46" s="46" t="s">
        <v>87</v>
      </c>
      <c r="D46" s="93" t="s">
        <v>48</v>
      </c>
      <c r="E46" s="94"/>
      <c r="F46" s="47">
        <v>11534755.27</v>
      </c>
    </row>
    <row r="47" spans="1:6" ht="39.6" x14ac:dyDescent="0.25">
      <c r="A47" s="44" t="s">
        <v>88</v>
      </c>
      <c r="B47" s="45" t="s">
        <v>31</v>
      </c>
      <c r="C47" s="46" t="s">
        <v>89</v>
      </c>
      <c r="D47" s="93" t="s">
        <v>48</v>
      </c>
      <c r="E47" s="94"/>
      <c r="F47" s="47">
        <v>3272.65</v>
      </c>
    </row>
    <row r="48" spans="1:6" ht="26.4" x14ac:dyDescent="0.25">
      <c r="A48" s="44" t="s">
        <v>90</v>
      </c>
      <c r="B48" s="45" t="s">
        <v>31</v>
      </c>
      <c r="C48" s="46" t="s">
        <v>91</v>
      </c>
      <c r="D48" s="93">
        <v>1163029</v>
      </c>
      <c r="E48" s="94"/>
      <c r="F48" s="47">
        <v>1163029</v>
      </c>
    </row>
    <row r="49" spans="1:6" ht="39.6" x14ac:dyDescent="0.25">
      <c r="A49" s="44" t="s">
        <v>92</v>
      </c>
      <c r="B49" s="45" t="s">
        <v>31</v>
      </c>
      <c r="C49" s="46" t="s">
        <v>93</v>
      </c>
      <c r="D49" s="93">
        <v>1163029</v>
      </c>
      <c r="E49" s="94"/>
      <c r="F49" s="47">
        <v>1163029</v>
      </c>
    </row>
    <row r="50" spans="1:6" ht="52.8" x14ac:dyDescent="0.25">
      <c r="A50" s="48" t="s">
        <v>94</v>
      </c>
      <c r="B50" s="45" t="s">
        <v>31</v>
      </c>
      <c r="C50" s="46" t="s">
        <v>95</v>
      </c>
      <c r="D50" s="93" t="s">
        <v>48</v>
      </c>
      <c r="E50" s="94"/>
      <c r="F50" s="47">
        <v>1163029</v>
      </c>
    </row>
    <row r="51" spans="1:6" x14ac:dyDescent="0.25">
      <c r="A51" s="44" t="s">
        <v>96</v>
      </c>
      <c r="B51" s="45" t="s">
        <v>31</v>
      </c>
      <c r="C51" s="46" t="s">
        <v>97</v>
      </c>
      <c r="D51" s="93">
        <v>14686.1</v>
      </c>
      <c r="E51" s="94"/>
      <c r="F51" s="47">
        <v>14686.1</v>
      </c>
    </row>
    <row r="52" spans="1:6" x14ac:dyDescent="0.25">
      <c r="A52" s="44" t="s">
        <v>96</v>
      </c>
      <c r="B52" s="45" t="s">
        <v>31</v>
      </c>
      <c r="C52" s="46" t="s">
        <v>98</v>
      </c>
      <c r="D52" s="93">
        <v>14686.1</v>
      </c>
      <c r="E52" s="94"/>
      <c r="F52" s="47">
        <v>14686.1</v>
      </c>
    </row>
    <row r="53" spans="1:6" ht="26.4" x14ac:dyDescent="0.25">
      <c r="A53" s="44" t="s">
        <v>99</v>
      </c>
      <c r="B53" s="45" t="s">
        <v>31</v>
      </c>
      <c r="C53" s="46" t="s">
        <v>100</v>
      </c>
      <c r="D53" s="93" t="s">
        <v>48</v>
      </c>
      <c r="E53" s="94"/>
      <c r="F53" s="47">
        <v>14686.1</v>
      </c>
    </row>
    <row r="54" spans="1:6" x14ac:dyDescent="0.25">
      <c r="A54" s="44" t="s">
        <v>101</v>
      </c>
      <c r="B54" s="45" t="s">
        <v>31</v>
      </c>
      <c r="C54" s="46" t="s">
        <v>102</v>
      </c>
      <c r="D54" s="93">
        <v>437.5</v>
      </c>
      <c r="E54" s="94"/>
      <c r="F54" s="47">
        <v>437.5</v>
      </c>
    </row>
    <row r="55" spans="1:6" x14ac:dyDescent="0.25">
      <c r="A55" s="44" t="s">
        <v>101</v>
      </c>
      <c r="B55" s="45" t="s">
        <v>31</v>
      </c>
      <c r="C55" s="46" t="s">
        <v>103</v>
      </c>
      <c r="D55" s="93">
        <v>437.5</v>
      </c>
      <c r="E55" s="94"/>
      <c r="F55" s="47">
        <v>437.5</v>
      </c>
    </row>
    <row r="56" spans="1:6" ht="26.4" x14ac:dyDescent="0.25">
      <c r="A56" s="44" t="s">
        <v>104</v>
      </c>
      <c r="B56" s="45" t="s">
        <v>31</v>
      </c>
      <c r="C56" s="46" t="s">
        <v>105</v>
      </c>
      <c r="D56" s="93" t="s">
        <v>48</v>
      </c>
      <c r="E56" s="94"/>
      <c r="F56" s="47">
        <v>437.5</v>
      </c>
    </row>
    <row r="57" spans="1:6" x14ac:dyDescent="0.25">
      <c r="A57" s="44" t="s">
        <v>106</v>
      </c>
      <c r="B57" s="45" t="s">
        <v>31</v>
      </c>
      <c r="C57" s="46" t="s">
        <v>107</v>
      </c>
      <c r="D57" s="93">
        <v>1637580</v>
      </c>
      <c r="E57" s="94"/>
      <c r="F57" s="47">
        <v>1587426.54</v>
      </c>
    </row>
    <row r="58" spans="1:6" ht="26.4" x14ac:dyDescent="0.25">
      <c r="A58" s="44" t="s">
        <v>108</v>
      </c>
      <c r="B58" s="45" t="s">
        <v>31</v>
      </c>
      <c r="C58" s="46" t="s">
        <v>109</v>
      </c>
      <c r="D58" s="93">
        <v>1637580</v>
      </c>
      <c r="E58" s="94"/>
      <c r="F58" s="47">
        <v>1587426.54</v>
      </c>
    </row>
    <row r="59" spans="1:6" ht="39.6" x14ac:dyDescent="0.25">
      <c r="A59" s="44" t="s">
        <v>110</v>
      </c>
      <c r="B59" s="45" t="s">
        <v>31</v>
      </c>
      <c r="C59" s="46" t="s">
        <v>111</v>
      </c>
      <c r="D59" s="93" t="s">
        <v>48</v>
      </c>
      <c r="E59" s="94"/>
      <c r="F59" s="47">
        <v>1587426.54</v>
      </c>
    </row>
    <row r="60" spans="1:6" x14ac:dyDescent="0.25">
      <c r="A60" s="44" t="s">
        <v>112</v>
      </c>
      <c r="B60" s="45" t="s">
        <v>31</v>
      </c>
      <c r="C60" s="46" t="s">
        <v>113</v>
      </c>
      <c r="D60" s="93">
        <v>2613645.75</v>
      </c>
      <c r="E60" s="94"/>
      <c r="F60" s="47">
        <v>2731960.56</v>
      </c>
    </row>
    <row r="61" spans="1:6" x14ac:dyDescent="0.25">
      <c r="A61" s="44" t="s">
        <v>114</v>
      </c>
      <c r="B61" s="45" t="s">
        <v>31</v>
      </c>
      <c r="C61" s="46" t="s">
        <v>115</v>
      </c>
      <c r="D61" s="93">
        <v>2613645.75</v>
      </c>
      <c r="E61" s="94"/>
      <c r="F61" s="47">
        <v>2731960.56</v>
      </c>
    </row>
    <row r="62" spans="1:6" ht="26.4" x14ac:dyDescent="0.25">
      <c r="A62" s="44" t="s">
        <v>116</v>
      </c>
      <c r="B62" s="45" t="s">
        <v>31</v>
      </c>
      <c r="C62" s="46" t="s">
        <v>117</v>
      </c>
      <c r="D62" s="93">
        <v>2613645.75</v>
      </c>
      <c r="E62" s="94"/>
      <c r="F62" s="47">
        <v>2731960.56</v>
      </c>
    </row>
    <row r="63" spans="1:6" ht="39.6" x14ac:dyDescent="0.25">
      <c r="A63" s="48" t="s">
        <v>118</v>
      </c>
      <c r="B63" s="45" t="s">
        <v>31</v>
      </c>
      <c r="C63" s="46" t="s">
        <v>119</v>
      </c>
      <c r="D63" s="93" t="s">
        <v>48</v>
      </c>
      <c r="E63" s="94"/>
      <c r="F63" s="47">
        <v>2731960.56</v>
      </c>
    </row>
    <row r="64" spans="1:6" ht="39.6" x14ac:dyDescent="0.25">
      <c r="A64" s="44" t="s">
        <v>120</v>
      </c>
      <c r="B64" s="45" t="s">
        <v>31</v>
      </c>
      <c r="C64" s="46" t="s">
        <v>121</v>
      </c>
      <c r="D64" s="93" t="s">
        <v>48</v>
      </c>
      <c r="E64" s="94"/>
      <c r="F64" s="47">
        <v>2637900.85</v>
      </c>
    </row>
    <row r="65" spans="1:6" ht="39.6" x14ac:dyDescent="0.25">
      <c r="A65" s="48" t="s">
        <v>122</v>
      </c>
      <c r="B65" s="45" t="s">
        <v>31</v>
      </c>
      <c r="C65" s="46" t="s">
        <v>123</v>
      </c>
      <c r="D65" s="93" t="s">
        <v>48</v>
      </c>
      <c r="E65" s="94"/>
      <c r="F65" s="47">
        <v>94059.71</v>
      </c>
    </row>
    <row r="66" spans="1:6" ht="26.4" x14ac:dyDescent="0.25">
      <c r="A66" s="44" t="s">
        <v>124</v>
      </c>
      <c r="B66" s="45" t="s">
        <v>31</v>
      </c>
      <c r="C66" s="46" t="s">
        <v>125</v>
      </c>
      <c r="D66" s="93">
        <v>5093443.3099999996</v>
      </c>
      <c r="E66" s="94"/>
      <c r="F66" s="47">
        <v>5092034.03</v>
      </c>
    </row>
    <row r="67" spans="1:6" ht="52.8" x14ac:dyDescent="0.25">
      <c r="A67" s="48" t="s">
        <v>126</v>
      </c>
      <c r="B67" s="45" t="s">
        <v>31</v>
      </c>
      <c r="C67" s="46" t="s">
        <v>127</v>
      </c>
      <c r="D67" s="93">
        <v>5000266.4000000004</v>
      </c>
      <c r="E67" s="94"/>
      <c r="F67" s="47">
        <v>4988349.7699999996</v>
      </c>
    </row>
    <row r="68" spans="1:6" ht="39.6" x14ac:dyDescent="0.25">
      <c r="A68" s="44" t="s">
        <v>128</v>
      </c>
      <c r="B68" s="45" t="s">
        <v>31</v>
      </c>
      <c r="C68" s="46" t="s">
        <v>129</v>
      </c>
      <c r="D68" s="93">
        <v>3427448.86</v>
      </c>
      <c r="E68" s="94"/>
      <c r="F68" s="47">
        <v>3415532.23</v>
      </c>
    </row>
    <row r="69" spans="1:6" ht="52.8" x14ac:dyDescent="0.25">
      <c r="A69" s="48" t="s">
        <v>130</v>
      </c>
      <c r="B69" s="45" t="s">
        <v>31</v>
      </c>
      <c r="C69" s="46" t="s">
        <v>131</v>
      </c>
      <c r="D69" s="93">
        <v>3427448.86</v>
      </c>
      <c r="E69" s="94"/>
      <c r="F69" s="47">
        <v>3415532.23</v>
      </c>
    </row>
    <row r="70" spans="1:6" ht="52.8" x14ac:dyDescent="0.25">
      <c r="A70" s="48" t="s">
        <v>132</v>
      </c>
      <c r="B70" s="45" t="s">
        <v>31</v>
      </c>
      <c r="C70" s="46" t="s">
        <v>133</v>
      </c>
      <c r="D70" s="93">
        <v>155462.99</v>
      </c>
      <c r="E70" s="94"/>
      <c r="F70" s="47">
        <v>155462.99</v>
      </c>
    </row>
    <row r="71" spans="1:6" ht="39.6" x14ac:dyDescent="0.25">
      <c r="A71" s="44" t="s">
        <v>134</v>
      </c>
      <c r="B71" s="45" t="s">
        <v>31</v>
      </c>
      <c r="C71" s="46" t="s">
        <v>135</v>
      </c>
      <c r="D71" s="93">
        <v>155462.99</v>
      </c>
      <c r="E71" s="94"/>
      <c r="F71" s="47">
        <v>155462.99</v>
      </c>
    </row>
    <row r="72" spans="1:6" ht="26.4" x14ac:dyDescent="0.25">
      <c r="A72" s="44" t="s">
        <v>136</v>
      </c>
      <c r="B72" s="45" t="s">
        <v>31</v>
      </c>
      <c r="C72" s="46" t="s">
        <v>137</v>
      </c>
      <c r="D72" s="93">
        <v>1417354.55</v>
      </c>
      <c r="E72" s="94"/>
      <c r="F72" s="47">
        <v>1417354.55</v>
      </c>
    </row>
    <row r="73" spans="1:6" ht="26.4" x14ac:dyDescent="0.25">
      <c r="A73" s="44" t="s">
        <v>138</v>
      </c>
      <c r="B73" s="45" t="s">
        <v>31</v>
      </c>
      <c r="C73" s="46" t="s">
        <v>139</v>
      </c>
      <c r="D73" s="93">
        <v>1417354.55</v>
      </c>
      <c r="E73" s="94"/>
      <c r="F73" s="47">
        <v>1417354.55</v>
      </c>
    </row>
    <row r="74" spans="1:6" ht="39.6" x14ac:dyDescent="0.25">
      <c r="A74" s="48" t="s">
        <v>140</v>
      </c>
      <c r="B74" s="45" t="s">
        <v>31</v>
      </c>
      <c r="C74" s="46" t="s">
        <v>141</v>
      </c>
      <c r="D74" s="93">
        <v>93176.91</v>
      </c>
      <c r="E74" s="94"/>
      <c r="F74" s="47">
        <v>103684.26</v>
      </c>
    </row>
    <row r="75" spans="1:6" ht="39.6" x14ac:dyDescent="0.25">
      <c r="A75" s="48" t="s">
        <v>142</v>
      </c>
      <c r="B75" s="45" t="s">
        <v>31</v>
      </c>
      <c r="C75" s="46" t="s">
        <v>143</v>
      </c>
      <c r="D75" s="93">
        <v>93176.91</v>
      </c>
      <c r="E75" s="94"/>
      <c r="F75" s="47">
        <v>103684.26</v>
      </c>
    </row>
    <row r="76" spans="1:6" ht="39.6" x14ac:dyDescent="0.25">
      <c r="A76" s="44" t="s">
        <v>144</v>
      </c>
      <c r="B76" s="45" t="s">
        <v>31</v>
      </c>
      <c r="C76" s="46" t="s">
        <v>145</v>
      </c>
      <c r="D76" s="93">
        <v>93176.91</v>
      </c>
      <c r="E76" s="94"/>
      <c r="F76" s="47">
        <v>103684.26</v>
      </c>
    </row>
    <row r="77" spans="1:6" x14ac:dyDescent="0.25">
      <c r="A77" s="44" t="s">
        <v>146</v>
      </c>
      <c r="B77" s="45" t="s">
        <v>31</v>
      </c>
      <c r="C77" s="46" t="s">
        <v>147</v>
      </c>
      <c r="D77" s="93">
        <v>43441.97</v>
      </c>
      <c r="E77" s="94"/>
      <c r="F77" s="47">
        <v>43441.97</v>
      </c>
    </row>
    <row r="78" spans="1:6" x14ac:dyDescent="0.25">
      <c r="A78" s="44" t="s">
        <v>148</v>
      </c>
      <c r="B78" s="45" t="s">
        <v>31</v>
      </c>
      <c r="C78" s="46" t="s">
        <v>149</v>
      </c>
      <c r="D78" s="93">
        <v>43441.97</v>
      </c>
      <c r="E78" s="94"/>
      <c r="F78" s="47">
        <v>43441.97</v>
      </c>
    </row>
    <row r="79" spans="1:6" x14ac:dyDescent="0.25">
      <c r="A79" s="44" t="s">
        <v>150</v>
      </c>
      <c r="B79" s="45" t="s">
        <v>31</v>
      </c>
      <c r="C79" s="46" t="s">
        <v>151</v>
      </c>
      <c r="D79" s="93">
        <v>15401.5</v>
      </c>
      <c r="E79" s="94"/>
      <c r="F79" s="47">
        <v>15401.5</v>
      </c>
    </row>
    <row r="80" spans="1:6" ht="39.6" x14ac:dyDescent="0.25">
      <c r="A80" s="44" t="s">
        <v>152</v>
      </c>
      <c r="B80" s="45" t="s">
        <v>31</v>
      </c>
      <c r="C80" s="46" t="s">
        <v>153</v>
      </c>
      <c r="D80" s="93" t="s">
        <v>48</v>
      </c>
      <c r="E80" s="94"/>
      <c r="F80" s="47">
        <v>15401.5</v>
      </c>
    </row>
    <row r="81" spans="1:6" x14ac:dyDescent="0.25">
      <c r="A81" s="44" t="s">
        <v>154</v>
      </c>
      <c r="B81" s="45" t="s">
        <v>31</v>
      </c>
      <c r="C81" s="46" t="s">
        <v>155</v>
      </c>
      <c r="D81" s="93">
        <v>13413.98</v>
      </c>
      <c r="E81" s="94"/>
      <c r="F81" s="47">
        <v>13413.98</v>
      </c>
    </row>
    <row r="82" spans="1:6" ht="26.4" x14ac:dyDescent="0.25">
      <c r="A82" s="44" t="s">
        <v>156</v>
      </c>
      <c r="B82" s="45" t="s">
        <v>31</v>
      </c>
      <c r="C82" s="46" t="s">
        <v>157</v>
      </c>
      <c r="D82" s="93" t="s">
        <v>48</v>
      </c>
      <c r="E82" s="94"/>
      <c r="F82" s="47">
        <v>13413.98</v>
      </c>
    </row>
    <row r="83" spans="1:6" x14ac:dyDescent="0.25">
      <c r="A83" s="44" t="s">
        <v>158</v>
      </c>
      <c r="B83" s="45" t="s">
        <v>31</v>
      </c>
      <c r="C83" s="46" t="s">
        <v>159</v>
      </c>
      <c r="D83" s="93">
        <v>14626.49</v>
      </c>
      <c r="E83" s="94"/>
      <c r="F83" s="47">
        <v>14626.49</v>
      </c>
    </row>
    <row r="84" spans="1:6" x14ac:dyDescent="0.25">
      <c r="A84" s="44" t="s">
        <v>160</v>
      </c>
      <c r="B84" s="45" t="s">
        <v>31</v>
      </c>
      <c r="C84" s="46" t="s">
        <v>161</v>
      </c>
      <c r="D84" s="93">
        <v>14626.49</v>
      </c>
      <c r="E84" s="94"/>
      <c r="F84" s="47">
        <v>14626.49</v>
      </c>
    </row>
    <row r="85" spans="1:6" ht="26.4" x14ac:dyDescent="0.25">
      <c r="A85" s="44" t="s">
        <v>162</v>
      </c>
      <c r="B85" s="45" t="s">
        <v>31</v>
      </c>
      <c r="C85" s="46" t="s">
        <v>163</v>
      </c>
      <c r="D85" s="93" t="s">
        <v>48</v>
      </c>
      <c r="E85" s="94"/>
      <c r="F85" s="47">
        <v>14626.49</v>
      </c>
    </row>
    <row r="86" spans="1:6" x14ac:dyDescent="0.25">
      <c r="A86" s="44" t="s">
        <v>164</v>
      </c>
      <c r="B86" s="45" t="s">
        <v>31</v>
      </c>
      <c r="C86" s="46" t="s">
        <v>165</v>
      </c>
      <c r="D86" s="93">
        <v>1513793</v>
      </c>
      <c r="E86" s="94"/>
      <c r="F86" s="47">
        <v>1519436.9</v>
      </c>
    </row>
    <row r="87" spans="1:6" x14ac:dyDescent="0.25">
      <c r="A87" s="44" t="s">
        <v>166</v>
      </c>
      <c r="B87" s="45" t="s">
        <v>31</v>
      </c>
      <c r="C87" s="46" t="s">
        <v>167</v>
      </c>
      <c r="D87" s="93">
        <v>1513793</v>
      </c>
      <c r="E87" s="94"/>
      <c r="F87" s="47">
        <v>1519436.9</v>
      </c>
    </row>
    <row r="88" spans="1:6" ht="26.4" x14ac:dyDescent="0.25">
      <c r="A88" s="44" t="s">
        <v>168</v>
      </c>
      <c r="B88" s="45" t="s">
        <v>31</v>
      </c>
      <c r="C88" s="46" t="s">
        <v>169</v>
      </c>
      <c r="D88" s="93">
        <v>1508700</v>
      </c>
      <c r="E88" s="94"/>
      <c r="F88" s="47">
        <v>1514343.9</v>
      </c>
    </row>
    <row r="89" spans="1:6" ht="26.4" x14ac:dyDescent="0.25">
      <c r="A89" s="44" t="s">
        <v>170</v>
      </c>
      <c r="B89" s="45" t="s">
        <v>31</v>
      </c>
      <c r="C89" s="46" t="s">
        <v>171</v>
      </c>
      <c r="D89" s="93">
        <v>1508700</v>
      </c>
      <c r="E89" s="94"/>
      <c r="F89" s="47">
        <v>1514343.9</v>
      </c>
    </row>
    <row r="90" spans="1:6" x14ac:dyDescent="0.25">
      <c r="A90" s="44" t="s">
        <v>172</v>
      </c>
      <c r="B90" s="45" t="s">
        <v>31</v>
      </c>
      <c r="C90" s="46" t="s">
        <v>173</v>
      </c>
      <c r="D90" s="93">
        <v>5093</v>
      </c>
      <c r="E90" s="94"/>
      <c r="F90" s="47">
        <v>5093</v>
      </c>
    </row>
    <row r="91" spans="1:6" x14ac:dyDescent="0.25">
      <c r="A91" s="44" t="s">
        <v>174</v>
      </c>
      <c r="B91" s="45" t="s">
        <v>31</v>
      </c>
      <c r="C91" s="46" t="s">
        <v>175</v>
      </c>
      <c r="D91" s="93">
        <v>5093</v>
      </c>
      <c r="E91" s="94"/>
      <c r="F91" s="47">
        <v>5093</v>
      </c>
    </row>
    <row r="92" spans="1:6" x14ac:dyDescent="0.25">
      <c r="A92" s="44" t="s">
        <v>176</v>
      </c>
      <c r="B92" s="45" t="s">
        <v>31</v>
      </c>
      <c r="C92" s="46" t="s">
        <v>177</v>
      </c>
      <c r="D92" s="93">
        <v>2078155.11</v>
      </c>
      <c r="E92" s="94"/>
      <c r="F92" s="47">
        <v>2078155.11</v>
      </c>
    </row>
    <row r="93" spans="1:6" ht="39.6" x14ac:dyDescent="0.25">
      <c r="A93" s="48" t="s">
        <v>178</v>
      </c>
      <c r="B93" s="45" t="s">
        <v>31</v>
      </c>
      <c r="C93" s="46" t="s">
        <v>179</v>
      </c>
      <c r="D93" s="93">
        <v>998424.44</v>
      </c>
      <c r="E93" s="94"/>
      <c r="F93" s="47">
        <v>998424.44</v>
      </c>
    </row>
    <row r="94" spans="1:6" ht="52.8" x14ac:dyDescent="0.25">
      <c r="A94" s="48" t="s">
        <v>180</v>
      </c>
      <c r="B94" s="45" t="s">
        <v>31</v>
      </c>
      <c r="C94" s="46" t="s">
        <v>181</v>
      </c>
      <c r="D94" s="93">
        <v>970927.44</v>
      </c>
      <c r="E94" s="94"/>
      <c r="F94" s="47">
        <v>970927.44</v>
      </c>
    </row>
    <row r="95" spans="1:6" ht="52.8" x14ac:dyDescent="0.25">
      <c r="A95" s="48" t="s">
        <v>182</v>
      </c>
      <c r="B95" s="45" t="s">
        <v>31</v>
      </c>
      <c r="C95" s="46" t="s">
        <v>183</v>
      </c>
      <c r="D95" s="93">
        <v>970927.44</v>
      </c>
      <c r="E95" s="94"/>
      <c r="F95" s="47">
        <v>970927.44</v>
      </c>
    </row>
    <row r="96" spans="1:6" ht="52.8" x14ac:dyDescent="0.25">
      <c r="A96" s="48" t="s">
        <v>184</v>
      </c>
      <c r="B96" s="45" t="s">
        <v>31</v>
      </c>
      <c r="C96" s="46" t="s">
        <v>185</v>
      </c>
      <c r="D96" s="93">
        <v>27497</v>
      </c>
      <c r="E96" s="94"/>
      <c r="F96" s="47">
        <v>27497</v>
      </c>
    </row>
    <row r="97" spans="1:6" ht="52.8" x14ac:dyDescent="0.25">
      <c r="A97" s="48" t="s">
        <v>186</v>
      </c>
      <c r="B97" s="45" t="s">
        <v>31</v>
      </c>
      <c r="C97" s="46" t="s">
        <v>187</v>
      </c>
      <c r="D97" s="93">
        <v>27497</v>
      </c>
      <c r="E97" s="94"/>
      <c r="F97" s="47">
        <v>27497</v>
      </c>
    </row>
    <row r="98" spans="1:6" ht="52.8" x14ac:dyDescent="0.25">
      <c r="A98" s="48" t="s">
        <v>186</v>
      </c>
      <c r="B98" s="45" t="s">
        <v>31</v>
      </c>
      <c r="C98" s="46" t="s">
        <v>188</v>
      </c>
      <c r="D98" s="93">
        <v>783</v>
      </c>
      <c r="E98" s="94"/>
      <c r="F98" s="47">
        <v>783</v>
      </c>
    </row>
    <row r="99" spans="1:6" ht="52.8" x14ac:dyDescent="0.25">
      <c r="A99" s="48" t="s">
        <v>186</v>
      </c>
      <c r="B99" s="45" t="s">
        <v>31</v>
      </c>
      <c r="C99" s="46" t="s">
        <v>189</v>
      </c>
      <c r="D99" s="93">
        <v>26714</v>
      </c>
      <c r="E99" s="94"/>
      <c r="F99" s="47">
        <v>26714</v>
      </c>
    </row>
    <row r="100" spans="1:6" ht="26.4" x14ac:dyDescent="0.25">
      <c r="A100" s="44" t="s">
        <v>190</v>
      </c>
      <c r="B100" s="45" t="s">
        <v>31</v>
      </c>
      <c r="C100" s="46" t="s">
        <v>191</v>
      </c>
      <c r="D100" s="93">
        <v>1079730.67</v>
      </c>
      <c r="E100" s="94"/>
      <c r="F100" s="47">
        <v>1079730.67</v>
      </c>
    </row>
    <row r="101" spans="1:6" x14ac:dyDescent="0.25">
      <c r="A101" s="44" t="s">
        <v>192</v>
      </c>
      <c r="B101" s="45" t="s">
        <v>31</v>
      </c>
      <c r="C101" s="46" t="s">
        <v>193</v>
      </c>
      <c r="D101" s="93">
        <v>810144.93</v>
      </c>
      <c r="E101" s="94"/>
      <c r="F101" s="47">
        <v>810144.93</v>
      </c>
    </row>
    <row r="102" spans="1:6" ht="39.6" x14ac:dyDescent="0.25">
      <c r="A102" s="44" t="s">
        <v>194</v>
      </c>
      <c r="B102" s="45" t="s">
        <v>31</v>
      </c>
      <c r="C102" s="46" t="s">
        <v>195</v>
      </c>
      <c r="D102" s="93">
        <v>810144.93</v>
      </c>
      <c r="E102" s="94"/>
      <c r="F102" s="47">
        <v>810144.93</v>
      </c>
    </row>
    <row r="103" spans="1:6" ht="26.4" x14ac:dyDescent="0.25">
      <c r="A103" s="44" t="s">
        <v>196</v>
      </c>
      <c r="B103" s="45" t="s">
        <v>31</v>
      </c>
      <c r="C103" s="46" t="s">
        <v>197</v>
      </c>
      <c r="D103" s="93">
        <v>269585.74</v>
      </c>
      <c r="E103" s="94"/>
      <c r="F103" s="47">
        <v>269585.74</v>
      </c>
    </row>
    <row r="104" spans="1:6" ht="26.4" x14ac:dyDescent="0.25">
      <c r="A104" s="44" t="s">
        <v>198</v>
      </c>
      <c r="B104" s="45" t="s">
        <v>31</v>
      </c>
      <c r="C104" s="46" t="s">
        <v>199</v>
      </c>
      <c r="D104" s="93">
        <v>269585.74</v>
      </c>
      <c r="E104" s="94"/>
      <c r="F104" s="47">
        <v>269585.74</v>
      </c>
    </row>
    <row r="105" spans="1:6" x14ac:dyDescent="0.25">
      <c r="A105" s="44" t="s">
        <v>200</v>
      </c>
      <c r="B105" s="45" t="s">
        <v>31</v>
      </c>
      <c r="C105" s="46" t="s">
        <v>201</v>
      </c>
      <c r="D105" s="93">
        <v>2679007.16</v>
      </c>
      <c r="E105" s="94"/>
      <c r="F105" s="47">
        <v>2684551.73</v>
      </c>
    </row>
    <row r="106" spans="1:6" ht="39.6" x14ac:dyDescent="0.25">
      <c r="A106" s="44" t="s">
        <v>202</v>
      </c>
      <c r="B106" s="45" t="s">
        <v>31</v>
      </c>
      <c r="C106" s="46" t="s">
        <v>203</v>
      </c>
      <c r="D106" s="93">
        <v>470949.83</v>
      </c>
      <c r="E106" s="94"/>
      <c r="F106" s="47">
        <v>473167.05</v>
      </c>
    </row>
    <row r="107" spans="1:6" ht="39.6" x14ac:dyDescent="0.25">
      <c r="A107" s="48" t="s">
        <v>204</v>
      </c>
      <c r="B107" s="45" t="s">
        <v>31</v>
      </c>
      <c r="C107" s="46" t="s">
        <v>205</v>
      </c>
      <c r="D107" s="93">
        <v>5500</v>
      </c>
      <c r="E107" s="94"/>
      <c r="F107" s="47">
        <v>5500</v>
      </c>
    </row>
    <row r="108" spans="1:6" ht="39.6" x14ac:dyDescent="0.25">
      <c r="A108" s="48" t="s">
        <v>204</v>
      </c>
      <c r="B108" s="45" t="s">
        <v>31</v>
      </c>
      <c r="C108" s="46" t="s">
        <v>206</v>
      </c>
      <c r="D108" s="93">
        <v>2500</v>
      </c>
      <c r="E108" s="94"/>
      <c r="F108" s="47">
        <v>2500</v>
      </c>
    </row>
    <row r="109" spans="1:6" ht="39.6" x14ac:dyDescent="0.25">
      <c r="A109" s="48" t="s">
        <v>204</v>
      </c>
      <c r="B109" s="45" t="s">
        <v>31</v>
      </c>
      <c r="C109" s="46" t="s">
        <v>207</v>
      </c>
      <c r="D109" s="93">
        <v>3000</v>
      </c>
      <c r="E109" s="94"/>
      <c r="F109" s="47">
        <v>3000</v>
      </c>
    </row>
    <row r="110" spans="1:6" ht="52.8" x14ac:dyDescent="0.25">
      <c r="A110" s="48" t="s">
        <v>208</v>
      </c>
      <c r="B110" s="45" t="s">
        <v>31</v>
      </c>
      <c r="C110" s="46" t="s">
        <v>209</v>
      </c>
      <c r="D110" s="93">
        <v>30525.58</v>
      </c>
      <c r="E110" s="94"/>
      <c r="F110" s="47">
        <v>30525.58</v>
      </c>
    </row>
    <row r="111" spans="1:6" ht="52.8" x14ac:dyDescent="0.25">
      <c r="A111" s="48" t="s">
        <v>208</v>
      </c>
      <c r="B111" s="45" t="s">
        <v>31</v>
      </c>
      <c r="C111" s="46" t="s">
        <v>210</v>
      </c>
      <c r="D111" s="93">
        <v>30525.58</v>
      </c>
      <c r="E111" s="94"/>
      <c r="F111" s="47">
        <v>30525.58</v>
      </c>
    </row>
    <row r="112" spans="1:6" ht="52.8" x14ac:dyDescent="0.25">
      <c r="A112" s="48" t="s">
        <v>211</v>
      </c>
      <c r="B112" s="45" t="s">
        <v>31</v>
      </c>
      <c r="C112" s="46" t="s">
        <v>212</v>
      </c>
      <c r="D112" s="93">
        <v>16674.25</v>
      </c>
      <c r="E112" s="94"/>
      <c r="F112" s="47">
        <v>16674.25</v>
      </c>
    </row>
    <row r="113" spans="1:6" ht="52.8" x14ac:dyDescent="0.25">
      <c r="A113" s="48" t="s">
        <v>211</v>
      </c>
      <c r="B113" s="45" t="s">
        <v>31</v>
      </c>
      <c r="C113" s="46" t="s">
        <v>213</v>
      </c>
      <c r="D113" s="93">
        <v>500</v>
      </c>
      <c r="E113" s="94"/>
      <c r="F113" s="47">
        <v>500</v>
      </c>
    </row>
    <row r="114" spans="1:6" ht="52.8" x14ac:dyDescent="0.25">
      <c r="A114" s="48" t="s">
        <v>211</v>
      </c>
      <c r="B114" s="45" t="s">
        <v>31</v>
      </c>
      <c r="C114" s="46" t="s">
        <v>214</v>
      </c>
      <c r="D114" s="93">
        <v>16174.25</v>
      </c>
      <c r="E114" s="94"/>
      <c r="F114" s="47">
        <v>16174.25</v>
      </c>
    </row>
    <row r="115" spans="1:6" ht="52.8" x14ac:dyDescent="0.25">
      <c r="A115" s="48" t="s">
        <v>215</v>
      </c>
      <c r="B115" s="45" t="s">
        <v>31</v>
      </c>
      <c r="C115" s="46" t="s">
        <v>216</v>
      </c>
      <c r="D115" s="93">
        <v>67000</v>
      </c>
      <c r="E115" s="94"/>
      <c r="F115" s="47">
        <v>68000</v>
      </c>
    </row>
    <row r="116" spans="1:6" ht="52.8" x14ac:dyDescent="0.25">
      <c r="A116" s="48" t="s">
        <v>217</v>
      </c>
      <c r="B116" s="45" t="s">
        <v>31</v>
      </c>
      <c r="C116" s="46" t="s">
        <v>218</v>
      </c>
      <c r="D116" s="93">
        <v>19500</v>
      </c>
      <c r="E116" s="94"/>
      <c r="F116" s="47">
        <v>19500</v>
      </c>
    </row>
    <row r="117" spans="1:6" ht="66" x14ac:dyDescent="0.25">
      <c r="A117" s="48" t="s">
        <v>219</v>
      </c>
      <c r="B117" s="45" t="s">
        <v>31</v>
      </c>
      <c r="C117" s="46" t="s">
        <v>220</v>
      </c>
      <c r="D117" s="93">
        <v>10750</v>
      </c>
      <c r="E117" s="94"/>
      <c r="F117" s="47">
        <v>10750</v>
      </c>
    </row>
    <row r="118" spans="1:6" ht="66" x14ac:dyDescent="0.25">
      <c r="A118" s="48" t="s">
        <v>221</v>
      </c>
      <c r="B118" s="45" t="s">
        <v>31</v>
      </c>
      <c r="C118" s="46" t="s">
        <v>222</v>
      </c>
      <c r="D118" s="93">
        <v>45000</v>
      </c>
      <c r="E118" s="94"/>
      <c r="F118" s="47">
        <v>45000</v>
      </c>
    </row>
    <row r="119" spans="1:6" ht="52.8" x14ac:dyDescent="0.25">
      <c r="A119" s="48" t="s">
        <v>223</v>
      </c>
      <c r="B119" s="45" t="s">
        <v>31</v>
      </c>
      <c r="C119" s="46" t="s">
        <v>224</v>
      </c>
      <c r="D119" s="93">
        <v>2500</v>
      </c>
      <c r="E119" s="94"/>
      <c r="F119" s="47">
        <v>2500</v>
      </c>
    </row>
    <row r="120" spans="1:6" ht="39.6" x14ac:dyDescent="0.25">
      <c r="A120" s="48" t="s">
        <v>225</v>
      </c>
      <c r="B120" s="45" t="s">
        <v>31</v>
      </c>
      <c r="C120" s="46" t="s">
        <v>226</v>
      </c>
      <c r="D120" s="93">
        <v>191650</v>
      </c>
      <c r="E120" s="94"/>
      <c r="F120" s="47">
        <v>191650</v>
      </c>
    </row>
    <row r="121" spans="1:6" ht="39.6" x14ac:dyDescent="0.25">
      <c r="A121" s="48" t="s">
        <v>225</v>
      </c>
      <c r="B121" s="45" t="s">
        <v>31</v>
      </c>
      <c r="C121" s="46" t="s">
        <v>227</v>
      </c>
      <c r="D121" s="93">
        <v>191650</v>
      </c>
      <c r="E121" s="94"/>
      <c r="F121" s="47">
        <v>191650</v>
      </c>
    </row>
    <row r="122" spans="1:6" ht="52.8" x14ac:dyDescent="0.25">
      <c r="A122" s="48" t="s">
        <v>228</v>
      </c>
      <c r="B122" s="45" t="s">
        <v>31</v>
      </c>
      <c r="C122" s="46" t="s">
        <v>229</v>
      </c>
      <c r="D122" s="93">
        <v>81850</v>
      </c>
      <c r="E122" s="94"/>
      <c r="F122" s="47">
        <v>83067.22</v>
      </c>
    </row>
    <row r="123" spans="1:6" ht="52.8" x14ac:dyDescent="0.25">
      <c r="A123" s="48" t="s">
        <v>228</v>
      </c>
      <c r="B123" s="45" t="s">
        <v>31</v>
      </c>
      <c r="C123" s="46" t="s">
        <v>230</v>
      </c>
      <c r="D123" s="93">
        <v>81850</v>
      </c>
      <c r="E123" s="94"/>
      <c r="F123" s="47">
        <v>83067.22</v>
      </c>
    </row>
    <row r="124" spans="1:6" ht="26.4" x14ac:dyDescent="0.25">
      <c r="A124" s="44" t="s">
        <v>231</v>
      </c>
      <c r="B124" s="45" t="s">
        <v>31</v>
      </c>
      <c r="C124" s="46" t="s">
        <v>232</v>
      </c>
      <c r="D124" s="93">
        <v>253701.65</v>
      </c>
      <c r="E124" s="94"/>
      <c r="F124" s="47">
        <v>253701.65</v>
      </c>
    </row>
    <row r="125" spans="1:6" ht="39.6" x14ac:dyDescent="0.25">
      <c r="A125" s="44" t="s">
        <v>233</v>
      </c>
      <c r="B125" s="45" t="s">
        <v>31</v>
      </c>
      <c r="C125" s="46" t="s">
        <v>234</v>
      </c>
      <c r="D125" s="93">
        <v>253701.65</v>
      </c>
      <c r="E125" s="94"/>
      <c r="F125" s="47">
        <v>253701.65</v>
      </c>
    </row>
    <row r="126" spans="1:6" ht="26.4" x14ac:dyDescent="0.25">
      <c r="A126" s="44" t="s">
        <v>235</v>
      </c>
      <c r="B126" s="45" t="s">
        <v>31</v>
      </c>
      <c r="C126" s="46" t="s">
        <v>236</v>
      </c>
      <c r="D126" s="93">
        <v>2150.29</v>
      </c>
      <c r="E126" s="94"/>
      <c r="F126" s="47">
        <v>1650.29</v>
      </c>
    </row>
    <row r="127" spans="1:6" ht="39.6" x14ac:dyDescent="0.25">
      <c r="A127" s="44" t="s">
        <v>237</v>
      </c>
      <c r="B127" s="45" t="s">
        <v>31</v>
      </c>
      <c r="C127" s="46" t="s">
        <v>238</v>
      </c>
      <c r="D127" s="93">
        <v>2150.29</v>
      </c>
      <c r="E127" s="94"/>
      <c r="F127" s="47">
        <v>2150.29</v>
      </c>
    </row>
    <row r="128" spans="1:6" ht="39.6" x14ac:dyDescent="0.25">
      <c r="A128" s="44" t="s">
        <v>239</v>
      </c>
      <c r="B128" s="45" t="s">
        <v>31</v>
      </c>
      <c r="C128" s="46" t="s">
        <v>240</v>
      </c>
      <c r="D128" s="93" t="s">
        <v>48</v>
      </c>
      <c r="E128" s="94"/>
      <c r="F128" s="47">
        <v>-500</v>
      </c>
    </row>
    <row r="129" spans="1:6" ht="26.4" x14ac:dyDescent="0.25">
      <c r="A129" s="44" t="s">
        <v>241</v>
      </c>
      <c r="B129" s="45" t="s">
        <v>31</v>
      </c>
      <c r="C129" s="46" t="s">
        <v>242</v>
      </c>
      <c r="D129" s="93">
        <v>1952205.39</v>
      </c>
      <c r="E129" s="94"/>
      <c r="F129" s="47">
        <v>1956032.74</v>
      </c>
    </row>
    <row r="130" spans="1:6" ht="66" x14ac:dyDescent="0.25">
      <c r="A130" s="48" t="s">
        <v>243</v>
      </c>
      <c r="B130" s="45" t="s">
        <v>31</v>
      </c>
      <c r="C130" s="46" t="s">
        <v>244</v>
      </c>
      <c r="D130" s="93">
        <v>1952205.39</v>
      </c>
      <c r="E130" s="94"/>
      <c r="F130" s="47">
        <v>1956032.74</v>
      </c>
    </row>
    <row r="131" spans="1:6" ht="66" x14ac:dyDescent="0.25">
      <c r="A131" s="48" t="s">
        <v>243</v>
      </c>
      <c r="B131" s="45" t="s">
        <v>31</v>
      </c>
      <c r="C131" s="46" t="s">
        <v>245</v>
      </c>
      <c r="D131" s="93">
        <v>1932019.6</v>
      </c>
      <c r="E131" s="94"/>
      <c r="F131" s="47">
        <v>1932019.6</v>
      </c>
    </row>
    <row r="132" spans="1:6" ht="66" x14ac:dyDescent="0.25">
      <c r="A132" s="48" t="s">
        <v>243</v>
      </c>
      <c r="B132" s="45" t="s">
        <v>31</v>
      </c>
      <c r="C132" s="46" t="s">
        <v>246</v>
      </c>
      <c r="D132" s="93">
        <v>20185.79</v>
      </c>
      <c r="E132" s="94"/>
      <c r="F132" s="47">
        <v>24013.14</v>
      </c>
    </row>
    <row r="133" spans="1:6" x14ac:dyDescent="0.25">
      <c r="A133" s="44" t="s">
        <v>247</v>
      </c>
      <c r="B133" s="45" t="s">
        <v>31</v>
      </c>
      <c r="C133" s="46" t="s">
        <v>248</v>
      </c>
      <c r="D133" s="93">
        <v>1039968742.24</v>
      </c>
      <c r="E133" s="94"/>
      <c r="F133" s="47">
        <v>1037470512.9</v>
      </c>
    </row>
    <row r="134" spans="1:6" ht="26.4" x14ac:dyDescent="0.25">
      <c r="A134" s="44" t="s">
        <v>249</v>
      </c>
      <c r="B134" s="45" t="s">
        <v>31</v>
      </c>
      <c r="C134" s="46" t="s">
        <v>250</v>
      </c>
      <c r="D134" s="93">
        <v>1039968742.24</v>
      </c>
      <c r="E134" s="94"/>
      <c r="F134" s="47">
        <v>1037470512.9</v>
      </c>
    </row>
    <row r="135" spans="1:6" x14ac:dyDescent="0.25">
      <c r="A135" s="44" t="s">
        <v>251</v>
      </c>
      <c r="B135" s="45" t="s">
        <v>31</v>
      </c>
      <c r="C135" s="46" t="s">
        <v>252</v>
      </c>
      <c r="D135" s="93">
        <v>555228300</v>
      </c>
      <c r="E135" s="94"/>
      <c r="F135" s="47">
        <v>555228300</v>
      </c>
    </row>
    <row r="136" spans="1:6" x14ac:dyDescent="0.25">
      <c r="A136" s="44" t="s">
        <v>253</v>
      </c>
      <c r="B136" s="45" t="s">
        <v>31</v>
      </c>
      <c r="C136" s="46" t="s">
        <v>254</v>
      </c>
      <c r="D136" s="93">
        <v>202925700</v>
      </c>
      <c r="E136" s="94"/>
      <c r="F136" s="47">
        <v>202925700</v>
      </c>
    </row>
    <row r="137" spans="1:6" x14ac:dyDescent="0.25">
      <c r="A137" s="44" t="s">
        <v>255</v>
      </c>
      <c r="B137" s="45" t="s">
        <v>31</v>
      </c>
      <c r="C137" s="46" t="s">
        <v>256</v>
      </c>
      <c r="D137" s="93">
        <v>202925700</v>
      </c>
      <c r="E137" s="94"/>
      <c r="F137" s="47">
        <v>202925700</v>
      </c>
    </row>
    <row r="138" spans="1:6" x14ac:dyDescent="0.25">
      <c r="A138" s="44" t="s">
        <v>257</v>
      </c>
      <c r="B138" s="45" t="s">
        <v>31</v>
      </c>
      <c r="C138" s="46" t="s">
        <v>258</v>
      </c>
      <c r="D138" s="93">
        <v>238114400</v>
      </c>
      <c r="E138" s="94"/>
      <c r="F138" s="47">
        <v>238114400</v>
      </c>
    </row>
    <row r="139" spans="1:6" ht="26.4" x14ac:dyDescent="0.25">
      <c r="A139" s="44" t="s">
        <v>259</v>
      </c>
      <c r="B139" s="45" t="s">
        <v>31</v>
      </c>
      <c r="C139" s="46" t="s">
        <v>260</v>
      </c>
      <c r="D139" s="93">
        <v>238114400</v>
      </c>
      <c r="E139" s="94"/>
      <c r="F139" s="47">
        <v>238114400</v>
      </c>
    </row>
    <row r="140" spans="1:6" x14ac:dyDescent="0.25">
      <c r="A140" s="44" t="s">
        <v>261</v>
      </c>
      <c r="B140" s="45" t="s">
        <v>31</v>
      </c>
      <c r="C140" s="46" t="s">
        <v>262</v>
      </c>
      <c r="D140" s="93">
        <v>114188200</v>
      </c>
      <c r="E140" s="94"/>
      <c r="F140" s="47">
        <v>114188200</v>
      </c>
    </row>
    <row r="141" spans="1:6" x14ac:dyDescent="0.25">
      <c r="A141" s="44" t="s">
        <v>263</v>
      </c>
      <c r="B141" s="45" t="s">
        <v>31</v>
      </c>
      <c r="C141" s="46" t="s">
        <v>264</v>
      </c>
      <c r="D141" s="93">
        <v>114188200</v>
      </c>
      <c r="E141" s="94"/>
      <c r="F141" s="47">
        <v>114188200</v>
      </c>
    </row>
    <row r="142" spans="1:6" ht="26.4" x14ac:dyDescent="0.25">
      <c r="A142" s="44" t="s">
        <v>265</v>
      </c>
      <c r="B142" s="45" t="s">
        <v>31</v>
      </c>
      <c r="C142" s="46" t="s">
        <v>266</v>
      </c>
      <c r="D142" s="93">
        <v>57936200</v>
      </c>
      <c r="E142" s="94"/>
      <c r="F142" s="47">
        <v>57936200</v>
      </c>
    </row>
    <row r="143" spans="1:6" ht="26.4" x14ac:dyDescent="0.25">
      <c r="A143" s="44" t="s">
        <v>267</v>
      </c>
      <c r="B143" s="45" t="s">
        <v>31</v>
      </c>
      <c r="C143" s="46" t="s">
        <v>268</v>
      </c>
      <c r="D143" s="93">
        <v>56252000</v>
      </c>
      <c r="E143" s="94"/>
      <c r="F143" s="47">
        <v>56252000</v>
      </c>
    </row>
    <row r="144" spans="1:6" x14ac:dyDescent="0.25">
      <c r="A144" s="44" t="s">
        <v>269</v>
      </c>
      <c r="B144" s="45" t="s">
        <v>31</v>
      </c>
      <c r="C144" s="46" t="s">
        <v>270</v>
      </c>
      <c r="D144" s="93">
        <v>54747945.5</v>
      </c>
      <c r="E144" s="94"/>
      <c r="F144" s="47">
        <v>54023077.399999999</v>
      </c>
    </row>
    <row r="145" spans="1:6" ht="39.6" x14ac:dyDescent="0.25">
      <c r="A145" s="44" t="s">
        <v>271</v>
      </c>
      <c r="B145" s="45" t="s">
        <v>31</v>
      </c>
      <c r="C145" s="46" t="s">
        <v>272</v>
      </c>
      <c r="D145" s="93">
        <v>5010820</v>
      </c>
      <c r="E145" s="94"/>
      <c r="F145" s="47">
        <v>5010820</v>
      </c>
    </row>
    <row r="146" spans="1:6" x14ac:dyDescent="0.25">
      <c r="A146" s="44" t="s">
        <v>273</v>
      </c>
      <c r="B146" s="45" t="s">
        <v>31</v>
      </c>
      <c r="C146" s="46" t="s">
        <v>274</v>
      </c>
      <c r="D146" s="93">
        <v>232600</v>
      </c>
      <c r="E146" s="94"/>
      <c r="F146" s="47">
        <v>232600</v>
      </c>
    </row>
    <row r="147" spans="1:6" x14ac:dyDescent="0.25">
      <c r="A147" s="44" t="s">
        <v>275</v>
      </c>
      <c r="B147" s="45" t="s">
        <v>31</v>
      </c>
      <c r="C147" s="46" t="s">
        <v>276</v>
      </c>
      <c r="D147" s="93">
        <v>232600</v>
      </c>
      <c r="E147" s="94"/>
      <c r="F147" s="47">
        <v>232600</v>
      </c>
    </row>
    <row r="148" spans="1:6" ht="26.4" x14ac:dyDescent="0.25">
      <c r="A148" s="44" t="s">
        <v>277</v>
      </c>
      <c r="B148" s="45" t="s">
        <v>31</v>
      </c>
      <c r="C148" s="46" t="s">
        <v>278</v>
      </c>
      <c r="D148" s="93">
        <v>100000</v>
      </c>
      <c r="E148" s="94"/>
      <c r="F148" s="47">
        <v>99900</v>
      </c>
    </row>
    <row r="149" spans="1:6" ht="26.4" x14ac:dyDescent="0.25">
      <c r="A149" s="44" t="s">
        <v>279</v>
      </c>
      <c r="B149" s="45" t="s">
        <v>31</v>
      </c>
      <c r="C149" s="46" t="s">
        <v>280</v>
      </c>
      <c r="D149" s="93">
        <v>100000</v>
      </c>
      <c r="E149" s="94"/>
      <c r="F149" s="47">
        <v>99900</v>
      </c>
    </row>
    <row r="150" spans="1:6" x14ac:dyDescent="0.25">
      <c r="A150" s="44" t="s">
        <v>281</v>
      </c>
      <c r="B150" s="45" t="s">
        <v>31</v>
      </c>
      <c r="C150" s="46" t="s">
        <v>282</v>
      </c>
      <c r="D150" s="93">
        <v>49404525.5</v>
      </c>
      <c r="E150" s="94"/>
      <c r="F150" s="47">
        <v>48679757.399999999</v>
      </c>
    </row>
    <row r="151" spans="1:6" x14ac:dyDescent="0.25">
      <c r="A151" s="44" t="s">
        <v>283</v>
      </c>
      <c r="B151" s="45" t="s">
        <v>31</v>
      </c>
      <c r="C151" s="46" t="s">
        <v>284</v>
      </c>
      <c r="D151" s="93">
        <v>49404525.5</v>
      </c>
      <c r="E151" s="94"/>
      <c r="F151" s="47">
        <v>48679757.399999999</v>
      </c>
    </row>
    <row r="152" spans="1:6" ht="26.4" x14ac:dyDescent="0.25">
      <c r="A152" s="44" t="s">
        <v>285</v>
      </c>
      <c r="B152" s="45" t="s">
        <v>31</v>
      </c>
      <c r="C152" s="46" t="s">
        <v>286</v>
      </c>
      <c r="D152" s="93">
        <v>257900</v>
      </c>
      <c r="E152" s="94"/>
      <c r="F152" s="47">
        <v>257900</v>
      </c>
    </row>
    <row r="153" spans="1:6" ht="39.6" x14ac:dyDescent="0.25">
      <c r="A153" s="44" t="s">
        <v>287</v>
      </c>
      <c r="B153" s="45" t="s">
        <v>31</v>
      </c>
      <c r="C153" s="46" t="s">
        <v>288</v>
      </c>
      <c r="D153" s="93">
        <v>5101200</v>
      </c>
      <c r="E153" s="94"/>
      <c r="F153" s="47">
        <v>5101200</v>
      </c>
    </row>
    <row r="154" spans="1:6" ht="66" x14ac:dyDescent="0.25">
      <c r="A154" s="48" t="s">
        <v>289</v>
      </c>
      <c r="B154" s="45" t="s">
        <v>31</v>
      </c>
      <c r="C154" s="46" t="s">
        <v>290</v>
      </c>
      <c r="D154" s="93">
        <v>150000</v>
      </c>
      <c r="E154" s="94"/>
      <c r="F154" s="47">
        <v>150000</v>
      </c>
    </row>
    <row r="155" spans="1:6" ht="26.4" x14ac:dyDescent="0.25">
      <c r="A155" s="44" t="s">
        <v>291</v>
      </c>
      <c r="B155" s="45" t="s">
        <v>31</v>
      </c>
      <c r="C155" s="46" t="s">
        <v>292</v>
      </c>
      <c r="D155" s="93">
        <v>297000</v>
      </c>
      <c r="E155" s="94"/>
      <c r="F155" s="47">
        <v>297000</v>
      </c>
    </row>
    <row r="156" spans="1:6" ht="26.4" x14ac:dyDescent="0.25">
      <c r="A156" s="44" t="s">
        <v>293</v>
      </c>
      <c r="B156" s="45" t="s">
        <v>31</v>
      </c>
      <c r="C156" s="46" t="s">
        <v>294</v>
      </c>
      <c r="D156" s="93">
        <v>19408000</v>
      </c>
      <c r="E156" s="94"/>
      <c r="F156" s="47">
        <v>19401333.329999998</v>
      </c>
    </row>
    <row r="157" spans="1:6" ht="26.4" x14ac:dyDescent="0.25">
      <c r="A157" s="44" t="s">
        <v>295</v>
      </c>
      <c r="B157" s="45" t="s">
        <v>31</v>
      </c>
      <c r="C157" s="46" t="s">
        <v>296</v>
      </c>
      <c r="D157" s="93">
        <v>436694</v>
      </c>
      <c r="E157" s="94"/>
      <c r="F157" s="47">
        <v>436694</v>
      </c>
    </row>
    <row r="158" spans="1:6" ht="39.6" x14ac:dyDescent="0.25">
      <c r="A158" s="44" t="s">
        <v>297</v>
      </c>
      <c r="B158" s="45" t="s">
        <v>31</v>
      </c>
      <c r="C158" s="46" t="s">
        <v>298</v>
      </c>
      <c r="D158" s="93">
        <v>2122500</v>
      </c>
      <c r="E158" s="94"/>
      <c r="F158" s="47">
        <v>2122500</v>
      </c>
    </row>
    <row r="159" spans="1:6" ht="26.4" x14ac:dyDescent="0.25">
      <c r="A159" s="44" t="s">
        <v>299</v>
      </c>
      <c r="B159" s="45" t="s">
        <v>31</v>
      </c>
      <c r="C159" s="46" t="s">
        <v>300</v>
      </c>
      <c r="D159" s="93">
        <v>781731.5</v>
      </c>
      <c r="E159" s="94"/>
      <c r="F159" s="47">
        <v>781731.5</v>
      </c>
    </row>
    <row r="160" spans="1:6" ht="39.6" x14ac:dyDescent="0.25">
      <c r="A160" s="44" t="s">
        <v>301</v>
      </c>
      <c r="B160" s="45" t="s">
        <v>31</v>
      </c>
      <c r="C160" s="46" t="s">
        <v>302</v>
      </c>
      <c r="D160" s="93">
        <v>1630000</v>
      </c>
      <c r="E160" s="94"/>
      <c r="F160" s="47">
        <v>1630000</v>
      </c>
    </row>
    <row r="161" spans="1:6" ht="39.6" x14ac:dyDescent="0.25">
      <c r="A161" s="44" t="s">
        <v>303</v>
      </c>
      <c r="B161" s="45" t="s">
        <v>31</v>
      </c>
      <c r="C161" s="46" t="s">
        <v>304</v>
      </c>
      <c r="D161" s="93">
        <v>640700</v>
      </c>
      <c r="E161" s="94"/>
      <c r="F161" s="47">
        <v>500700</v>
      </c>
    </row>
    <row r="162" spans="1:6" ht="26.4" x14ac:dyDescent="0.25">
      <c r="A162" s="44" t="s">
        <v>305</v>
      </c>
      <c r="B162" s="45" t="s">
        <v>31</v>
      </c>
      <c r="C162" s="46" t="s">
        <v>306</v>
      </c>
      <c r="D162" s="93">
        <v>890600</v>
      </c>
      <c r="E162" s="94"/>
      <c r="F162" s="47">
        <v>890600</v>
      </c>
    </row>
    <row r="163" spans="1:6" ht="39.6" x14ac:dyDescent="0.25">
      <c r="A163" s="44" t="s">
        <v>307</v>
      </c>
      <c r="B163" s="45" t="s">
        <v>31</v>
      </c>
      <c r="C163" s="46" t="s">
        <v>308</v>
      </c>
      <c r="D163" s="93">
        <v>380000</v>
      </c>
      <c r="E163" s="94"/>
      <c r="F163" s="47">
        <v>380000</v>
      </c>
    </row>
    <row r="164" spans="1:6" ht="39.6" x14ac:dyDescent="0.25">
      <c r="A164" s="44" t="s">
        <v>309</v>
      </c>
      <c r="B164" s="45" t="s">
        <v>31</v>
      </c>
      <c r="C164" s="46" t="s">
        <v>310</v>
      </c>
      <c r="D164" s="93">
        <v>17308200</v>
      </c>
      <c r="E164" s="94"/>
      <c r="F164" s="47">
        <v>16730098.57</v>
      </c>
    </row>
    <row r="165" spans="1:6" x14ac:dyDescent="0.25">
      <c r="A165" s="44" t="s">
        <v>311</v>
      </c>
      <c r="B165" s="45" t="s">
        <v>31</v>
      </c>
      <c r="C165" s="46" t="s">
        <v>312</v>
      </c>
      <c r="D165" s="93">
        <v>327674100</v>
      </c>
      <c r="E165" s="94"/>
      <c r="F165" s="47">
        <v>326979453.75999999</v>
      </c>
    </row>
    <row r="166" spans="1:6" ht="26.4" x14ac:dyDescent="0.25">
      <c r="A166" s="44" t="s">
        <v>313</v>
      </c>
      <c r="B166" s="45" t="s">
        <v>31</v>
      </c>
      <c r="C166" s="46" t="s">
        <v>314</v>
      </c>
      <c r="D166" s="93">
        <v>325442800</v>
      </c>
      <c r="E166" s="94"/>
      <c r="F166" s="47">
        <v>324754653.75999999</v>
      </c>
    </row>
    <row r="167" spans="1:6" ht="26.4" x14ac:dyDescent="0.25">
      <c r="A167" s="44" t="s">
        <v>315</v>
      </c>
      <c r="B167" s="45" t="s">
        <v>31</v>
      </c>
      <c r="C167" s="46" t="s">
        <v>316</v>
      </c>
      <c r="D167" s="93">
        <v>325442800</v>
      </c>
      <c r="E167" s="94"/>
      <c r="F167" s="47">
        <v>324754653.75999999</v>
      </c>
    </row>
    <row r="168" spans="1:6" ht="39.6" x14ac:dyDescent="0.25">
      <c r="A168" s="44" t="s">
        <v>317</v>
      </c>
      <c r="B168" s="45" t="s">
        <v>31</v>
      </c>
      <c r="C168" s="46" t="s">
        <v>318</v>
      </c>
      <c r="D168" s="93">
        <v>1000300</v>
      </c>
      <c r="E168" s="94"/>
      <c r="F168" s="47">
        <v>945224.25</v>
      </c>
    </row>
    <row r="169" spans="1:6" ht="105.6" x14ac:dyDescent="0.25">
      <c r="A169" s="48" t="s">
        <v>319</v>
      </c>
      <c r="B169" s="45" t="s">
        <v>31</v>
      </c>
      <c r="C169" s="46" t="s">
        <v>320</v>
      </c>
      <c r="D169" s="93">
        <v>29877100</v>
      </c>
      <c r="E169" s="94"/>
      <c r="F169" s="47">
        <v>29877100</v>
      </c>
    </row>
    <row r="170" spans="1:6" ht="105.6" x14ac:dyDescent="0.25">
      <c r="A170" s="48" t="s">
        <v>321</v>
      </c>
      <c r="B170" s="45" t="s">
        <v>31</v>
      </c>
      <c r="C170" s="46" t="s">
        <v>322</v>
      </c>
      <c r="D170" s="93">
        <v>45249700</v>
      </c>
      <c r="E170" s="94"/>
      <c r="F170" s="47">
        <v>45249700</v>
      </c>
    </row>
    <row r="171" spans="1:6" ht="52.8" x14ac:dyDescent="0.25">
      <c r="A171" s="48" t="s">
        <v>323</v>
      </c>
      <c r="B171" s="45" t="s">
        <v>31</v>
      </c>
      <c r="C171" s="46" t="s">
        <v>324</v>
      </c>
      <c r="D171" s="93">
        <v>86400</v>
      </c>
      <c r="E171" s="94"/>
      <c r="F171" s="47">
        <v>73826.570000000007</v>
      </c>
    </row>
    <row r="172" spans="1:6" ht="39.6" x14ac:dyDescent="0.25">
      <c r="A172" s="48" t="s">
        <v>325</v>
      </c>
      <c r="B172" s="45" t="s">
        <v>31</v>
      </c>
      <c r="C172" s="46" t="s">
        <v>326</v>
      </c>
      <c r="D172" s="93">
        <v>21600</v>
      </c>
      <c r="E172" s="94"/>
      <c r="F172" s="47">
        <v>3296</v>
      </c>
    </row>
    <row r="173" spans="1:6" ht="39.6" x14ac:dyDescent="0.25">
      <c r="A173" s="44" t="s">
        <v>327</v>
      </c>
      <c r="B173" s="45" t="s">
        <v>31</v>
      </c>
      <c r="C173" s="46" t="s">
        <v>328</v>
      </c>
      <c r="D173" s="93">
        <v>3025700</v>
      </c>
      <c r="E173" s="94"/>
      <c r="F173" s="47">
        <v>2626732.61</v>
      </c>
    </row>
    <row r="174" spans="1:6" ht="39.6" x14ac:dyDescent="0.25">
      <c r="A174" s="44" t="s">
        <v>329</v>
      </c>
      <c r="B174" s="45" t="s">
        <v>31</v>
      </c>
      <c r="C174" s="46" t="s">
        <v>330</v>
      </c>
      <c r="D174" s="93">
        <v>665600</v>
      </c>
      <c r="E174" s="94"/>
      <c r="F174" s="47">
        <v>665455.71</v>
      </c>
    </row>
    <row r="175" spans="1:6" ht="39.6" x14ac:dyDescent="0.25">
      <c r="A175" s="44" t="s">
        <v>331</v>
      </c>
      <c r="B175" s="45" t="s">
        <v>31</v>
      </c>
      <c r="C175" s="46" t="s">
        <v>332</v>
      </c>
      <c r="D175" s="93">
        <v>72400</v>
      </c>
      <c r="E175" s="94"/>
      <c r="F175" s="47">
        <v>72400</v>
      </c>
    </row>
    <row r="176" spans="1:6" ht="39.6" x14ac:dyDescent="0.25">
      <c r="A176" s="44" t="s">
        <v>333</v>
      </c>
      <c r="B176" s="45" t="s">
        <v>31</v>
      </c>
      <c r="C176" s="46" t="s">
        <v>334</v>
      </c>
      <c r="D176" s="93">
        <v>2450000</v>
      </c>
      <c r="E176" s="94"/>
      <c r="F176" s="47">
        <v>2450000</v>
      </c>
    </row>
    <row r="177" spans="1:6" ht="79.2" x14ac:dyDescent="0.25">
      <c r="A177" s="48" t="s">
        <v>335</v>
      </c>
      <c r="B177" s="45" t="s">
        <v>31</v>
      </c>
      <c r="C177" s="46" t="s">
        <v>336</v>
      </c>
      <c r="D177" s="93">
        <v>67200</v>
      </c>
      <c r="E177" s="94"/>
      <c r="F177" s="47">
        <v>67200</v>
      </c>
    </row>
    <row r="178" spans="1:6" ht="105.6" x14ac:dyDescent="0.25">
      <c r="A178" s="48" t="s">
        <v>321</v>
      </c>
      <c r="B178" s="45" t="s">
        <v>31</v>
      </c>
      <c r="C178" s="46" t="s">
        <v>337</v>
      </c>
      <c r="D178" s="93">
        <v>162463300</v>
      </c>
      <c r="E178" s="94"/>
      <c r="F178" s="47">
        <v>162463300</v>
      </c>
    </row>
    <row r="179" spans="1:6" ht="52.8" x14ac:dyDescent="0.25">
      <c r="A179" s="48" t="s">
        <v>338</v>
      </c>
      <c r="B179" s="45" t="s">
        <v>31</v>
      </c>
      <c r="C179" s="46" t="s">
        <v>339</v>
      </c>
      <c r="D179" s="93">
        <v>4488300</v>
      </c>
      <c r="E179" s="94"/>
      <c r="F179" s="47">
        <v>4488300</v>
      </c>
    </row>
    <row r="180" spans="1:6" ht="39.6" x14ac:dyDescent="0.25">
      <c r="A180" s="44" t="s">
        <v>340</v>
      </c>
      <c r="B180" s="45" t="s">
        <v>31</v>
      </c>
      <c r="C180" s="46" t="s">
        <v>341</v>
      </c>
      <c r="D180" s="93">
        <v>11052200</v>
      </c>
      <c r="E180" s="94"/>
      <c r="F180" s="47">
        <v>11052180.83</v>
      </c>
    </row>
    <row r="181" spans="1:6" ht="52.8" x14ac:dyDescent="0.25">
      <c r="A181" s="48" t="s">
        <v>342</v>
      </c>
      <c r="B181" s="45" t="s">
        <v>31</v>
      </c>
      <c r="C181" s="46" t="s">
        <v>343</v>
      </c>
      <c r="D181" s="93">
        <v>6384400</v>
      </c>
      <c r="E181" s="94"/>
      <c r="F181" s="47">
        <v>6243658.4400000004</v>
      </c>
    </row>
    <row r="182" spans="1:6" ht="105.6" x14ac:dyDescent="0.25">
      <c r="A182" s="48" t="s">
        <v>344</v>
      </c>
      <c r="B182" s="45" t="s">
        <v>31</v>
      </c>
      <c r="C182" s="46" t="s">
        <v>345</v>
      </c>
      <c r="D182" s="93">
        <v>39178500</v>
      </c>
      <c r="E182" s="94"/>
      <c r="F182" s="47">
        <v>39178500</v>
      </c>
    </row>
    <row r="183" spans="1:6" ht="39.6" x14ac:dyDescent="0.25">
      <c r="A183" s="44" t="s">
        <v>346</v>
      </c>
      <c r="B183" s="45" t="s">
        <v>31</v>
      </c>
      <c r="C183" s="46" t="s">
        <v>347</v>
      </c>
      <c r="D183" s="93">
        <v>15365200</v>
      </c>
      <c r="E183" s="94"/>
      <c r="F183" s="47">
        <v>15365200</v>
      </c>
    </row>
    <row r="184" spans="1:6" ht="52.8" x14ac:dyDescent="0.25">
      <c r="A184" s="48" t="s">
        <v>348</v>
      </c>
      <c r="B184" s="45" t="s">
        <v>31</v>
      </c>
      <c r="C184" s="46" t="s">
        <v>349</v>
      </c>
      <c r="D184" s="93">
        <v>994700</v>
      </c>
      <c r="E184" s="94"/>
      <c r="F184" s="47">
        <v>932379.35</v>
      </c>
    </row>
    <row r="185" spans="1:6" ht="26.4" x14ac:dyDescent="0.25">
      <c r="A185" s="44" t="s">
        <v>350</v>
      </c>
      <c r="B185" s="45" t="s">
        <v>31</v>
      </c>
      <c r="C185" s="46" t="s">
        <v>351</v>
      </c>
      <c r="D185" s="93">
        <v>2981700</v>
      </c>
      <c r="E185" s="94"/>
      <c r="F185" s="47">
        <v>2981700</v>
      </c>
    </row>
    <row r="186" spans="1:6" ht="66" x14ac:dyDescent="0.25">
      <c r="A186" s="48" t="s">
        <v>352</v>
      </c>
      <c r="B186" s="45" t="s">
        <v>31</v>
      </c>
      <c r="C186" s="46" t="s">
        <v>353</v>
      </c>
      <c r="D186" s="93">
        <v>18500</v>
      </c>
      <c r="E186" s="94"/>
      <c r="F186" s="47">
        <v>18500</v>
      </c>
    </row>
    <row r="187" spans="1:6" ht="39.6" x14ac:dyDescent="0.25">
      <c r="A187" s="44" t="s">
        <v>354</v>
      </c>
      <c r="B187" s="45" t="s">
        <v>31</v>
      </c>
      <c r="C187" s="46" t="s">
        <v>355</v>
      </c>
      <c r="D187" s="93">
        <v>673500</v>
      </c>
      <c r="E187" s="94"/>
      <c r="F187" s="47">
        <v>673500</v>
      </c>
    </row>
    <row r="188" spans="1:6" ht="39.6" x14ac:dyDescent="0.25">
      <c r="A188" s="44" t="s">
        <v>356</v>
      </c>
      <c r="B188" s="45" t="s">
        <v>31</v>
      </c>
      <c r="C188" s="46" t="s">
        <v>357</v>
      </c>
      <c r="D188" s="93">
        <v>673500</v>
      </c>
      <c r="E188" s="94"/>
      <c r="F188" s="47">
        <v>673500</v>
      </c>
    </row>
    <row r="189" spans="1:6" ht="26.4" x14ac:dyDescent="0.25">
      <c r="A189" s="44" t="s">
        <v>358</v>
      </c>
      <c r="B189" s="45" t="s">
        <v>31</v>
      </c>
      <c r="C189" s="46" t="s">
        <v>359</v>
      </c>
      <c r="D189" s="93">
        <v>1551300</v>
      </c>
      <c r="E189" s="94"/>
      <c r="F189" s="47">
        <v>1551300</v>
      </c>
    </row>
    <row r="190" spans="1:6" ht="26.4" x14ac:dyDescent="0.25">
      <c r="A190" s="44" t="s">
        <v>360</v>
      </c>
      <c r="B190" s="45" t="s">
        <v>31</v>
      </c>
      <c r="C190" s="46" t="s">
        <v>361</v>
      </c>
      <c r="D190" s="93">
        <v>1551300</v>
      </c>
      <c r="E190" s="94"/>
      <c r="F190" s="47">
        <v>1551300</v>
      </c>
    </row>
    <row r="191" spans="1:6" ht="26.4" x14ac:dyDescent="0.25">
      <c r="A191" s="44" t="s">
        <v>362</v>
      </c>
      <c r="B191" s="45" t="s">
        <v>31</v>
      </c>
      <c r="C191" s="46" t="s">
        <v>363</v>
      </c>
      <c r="D191" s="93">
        <v>6500</v>
      </c>
      <c r="E191" s="94"/>
      <c r="F191" s="47" t="s">
        <v>48</v>
      </c>
    </row>
    <row r="192" spans="1:6" ht="39.6" x14ac:dyDescent="0.25">
      <c r="A192" s="44" t="s">
        <v>364</v>
      </c>
      <c r="B192" s="45" t="s">
        <v>31</v>
      </c>
      <c r="C192" s="46" t="s">
        <v>365</v>
      </c>
      <c r="D192" s="93">
        <v>6500</v>
      </c>
      <c r="E192" s="94"/>
      <c r="F192" s="47" t="s">
        <v>48</v>
      </c>
    </row>
    <row r="193" spans="1:6" x14ac:dyDescent="0.25">
      <c r="A193" s="44" t="s">
        <v>366</v>
      </c>
      <c r="B193" s="45" t="s">
        <v>31</v>
      </c>
      <c r="C193" s="46" t="s">
        <v>367</v>
      </c>
      <c r="D193" s="93">
        <v>102318396.73999999</v>
      </c>
      <c r="E193" s="94"/>
      <c r="F193" s="47">
        <v>101239681.73999999</v>
      </c>
    </row>
    <row r="194" spans="1:6" ht="39.6" x14ac:dyDescent="0.25">
      <c r="A194" s="44" t="s">
        <v>368</v>
      </c>
      <c r="B194" s="45" t="s">
        <v>31</v>
      </c>
      <c r="C194" s="46" t="s">
        <v>369</v>
      </c>
      <c r="D194" s="93">
        <v>51791034.539999999</v>
      </c>
      <c r="E194" s="94"/>
      <c r="F194" s="47">
        <v>51791034.539999999</v>
      </c>
    </row>
    <row r="195" spans="1:6" ht="39.6" x14ac:dyDescent="0.25">
      <c r="A195" s="44" t="s">
        <v>370</v>
      </c>
      <c r="B195" s="45" t="s">
        <v>31</v>
      </c>
      <c r="C195" s="46" t="s">
        <v>371</v>
      </c>
      <c r="D195" s="93">
        <v>51791034.539999999</v>
      </c>
      <c r="E195" s="94"/>
      <c r="F195" s="47">
        <v>51791034.539999999</v>
      </c>
    </row>
    <row r="196" spans="1:6" ht="52.8" x14ac:dyDescent="0.25">
      <c r="A196" s="48" t="s">
        <v>372</v>
      </c>
      <c r="B196" s="45" t="s">
        <v>31</v>
      </c>
      <c r="C196" s="46" t="s">
        <v>373</v>
      </c>
      <c r="D196" s="93">
        <v>2850000</v>
      </c>
      <c r="E196" s="94"/>
      <c r="F196" s="47">
        <v>2850000</v>
      </c>
    </row>
    <row r="197" spans="1:6" ht="52.8" x14ac:dyDescent="0.25">
      <c r="A197" s="48" t="s">
        <v>374</v>
      </c>
      <c r="B197" s="45" t="s">
        <v>31</v>
      </c>
      <c r="C197" s="46" t="s">
        <v>375</v>
      </c>
      <c r="D197" s="93">
        <v>4150000</v>
      </c>
      <c r="E197" s="94"/>
      <c r="F197" s="47">
        <v>4150000</v>
      </c>
    </row>
    <row r="198" spans="1:6" ht="52.8" x14ac:dyDescent="0.25">
      <c r="A198" s="48" t="s">
        <v>376</v>
      </c>
      <c r="B198" s="45" t="s">
        <v>31</v>
      </c>
      <c r="C198" s="46" t="s">
        <v>377</v>
      </c>
      <c r="D198" s="93">
        <v>3130000</v>
      </c>
      <c r="E198" s="94"/>
      <c r="F198" s="47">
        <v>3130000</v>
      </c>
    </row>
    <row r="199" spans="1:6" ht="52.8" x14ac:dyDescent="0.25">
      <c r="A199" s="48" t="s">
        <v>378</v>
      </c>
      <c r="B199" s="45" t="s">
        <v>31</v>
      </c>
      <c r="C199" s="46" t="s">
        <v>379</v>
      </c>
      <c r="D199" s="93">
        <v>1280000</v>
      </c>
      <c r="E199" s="94"/>
      <c r="F199" s="47">
        <v>1280000</v>
      </c>
    </row>
    <row r="200" spans="1:6" ht="52.8" x14ac:dyDescent="0.25">
      <c r="A200" s="48" t="s">
        <v>380</v>
      </c>
      <c r="B200" s="45" t="s">
        <v>31</v>
      </c>
      <c r="C200" s="46" t="s">
        <v>381</v>
      </c>
      <c r="D200" s="93">
        <v>326788</v>
      </c>
      <c r="E200" s="94"/>
      <c r="F200" s="47">
        <v>326788</v>
      </c>
    </row>
    <row r="201" spans="1:6" ht="52.8" x14ac:dyDescent="0.25">
      <c r="A201" s="48" t="s">
        <v>382</v>
      </c>
      <c r="B201" s="45" t="s">
        <v>31</v>
      </c>
      <c r="C201" s="46" t="s">
        <v>383</v>
      </c>
      <c r="D201" s="93">
        <v>17700000</v>
      </c>
      <c r="E201" s="94"/>
      <c r="F201" s="47">
        <v>17700000</v>
      </c>
    </row>
    <row r="202" spans="1:6" ht="52.8" x14ac:dyDescent="0.25">
      <c r="A202" s="48" t="s">
        <v>384</v>
      </c>
      <c r="B202" s="45" t="s">
        <v>31</v>
      </c>
      <c r="C202" s="46" t="s">
        <v>385</v>
      </c>
      <c r="D202" s="93">
        <v>2190000</v>
      </c>
      <c r="E202" s="94"/>
      <c r="F202" s="47">
        <v>2190000</v>
      </c>
    </row>
    <row r="203" spans="1:6" ht="52.8" x14ac:dyDescent="0.25">
      <c r="A203" s="48" t="s">
        <v>386</v>
      </c>
      <c r="B203" s="45" t="s">
        <v>31</v>
      </c>
      <c r="C203" s="46" t="s">
        <v>387</v>
      </c>
      <c r="D203" s="93">
        <v>4551423</v>
      </c>
      <c r="E203" s="94"/>
      <c r="F203" s="47">
        <v>4551423</v>
      </c>
    </row>
    <row r="204" spans="1:6" ht="52.8" x14ac:dyDescent="0.25">
      <c r="A204" s="48" t="s">
        <v>388</v>
      </c>
      <c r="B204" s="45" t="s">
        <v>31</v>
      </c>
      <c r="C204" s="46" t="s">
        <v>389</v>
      </c>
      <c r="D204" s="93">
        <v>1410000</v>
      </c>
      <c r="E204" s="94"/>
      <c r="F204" s="47">
        <v>1410000</v>
      </c>
    </row>
    <row r="205" spans="1:6" ht="52.8" x14ac:dyDescent="0.25">
      <c r="A205" s="48" t="s">
        <v>390</v>
      </c>
      <c r="B205" s="45" t="s">
        <v>31</v>
      </c>
      <c r="C205" s="46" t="s">
        <v>391</v>
      </c>
      <c r="D205" s="93">
        <v>2570000</v>
      </c>
      <c r="E205" s="94"/>
      <c r="F205" s="47">
        <v>2570000</v>
      </c>
    </row>
    <row r="206" spans="1:6" ht="52.8" x14ac:dyDescent="0.25">
      <c r="A206" s="48" t="s">
        <v>392</v>
      </c>
      <c r="B206" s="45" t="s">
        <v>31</v>
      </c>
      <c r="C206" s="46" t="s">
        <v>393</v>
      </c>
      <c r="D206" s="93">
        <v>4900000</v>
      </c>
      <c r="E206" s="94"/>
      <c r="F206" s="47">
        <v>4900000</v>
      </c>
    </row>
    <row r="207" spans="1:6" ht="52.8" x14ac:dyDescent="0.25">
      <c r="A207" s="48" t="s">
        <v>394</v>
      </c>
      <c r="B207" s="45" t="s">
        <v>31</v>
      </c>
      <c r="C207" s="46" t="s">
        <v>395</v>
      </c>
      <c r="D207" s="93">
        <v>1782392</v>
      </c>
      <c r="E207" s="94"/>
      <c r="F207" s="47">
        <v>1782392</v>
      </c>
    </row>
    <row r="208" spans="1:6" ht="52.8" x14ac:dyDescent="0.25">
      <c r="A208" s="48" t="s">
        <v>396</v>
      </c>
      <c r="B208" s="45" t="s">
        <v>31</v>
      </c>
      <c r="C208" s="46" t="s">
        <v>397</v>
      </c>
      <c r="D208" s="93">
        <v>26404</v>
      </c>
      <c r="E208" s="94"/>
      <c r="F208" s="47">
        <v>26404</v>
      </c>
    </row>
    <row r="209" spans="1:6" ht="52.8" x14ac:dyDescent="0.25">
      <c r="A209" s="48" t="s">
        <v>398</v>
      </c>
      <c r="B209" s="45" t="s">
        <v>31</v>
      </c>
      <c r="C209" s="46" t="s">
        <v>399</v>
      </c>
      <c r="D209" s="93">
        <v>26404</v>
      </c>
      <c r="E209" s="94"/>
      <c r="F209" s="47">
        <v>26404</v>
      </c>
    </row>
    <row r="210" spans="1:6" ht="52.8" x14ac:dyDescent="0.25">
      <c r="A210" s="48" t="s">
        <v>400</v>
      </c>
      <c r="B210" s="45" t="s">
        <v>31</v>
      </c>
      <c r="C210" s="46" t="s">
        <v>401</v>
      </c>
      <c r="D210" s="93">
        <v>26404</v>
      </c>
      <c r="E210" s="94"/>
      <c r="F210" s="47">
        <v>26404</v>
      </c>
    </row>
    <row r="211" spans="1:6" ht="52.8" x14ac:dyDescent="0.25">
      <c r="A211" s="48" t="s">
        <v>402</v>
      </c>
      <c r="B211" s="45" t="s">
        <v>31</v>
      </c>
      <c r="C211" s="46" t="s">
        <v>403</v>
      </c>
      <c r="D211" s="93">
        <v>26404</v>
      </c>
      <c r="E211" s="94"/>
      <c r="F211" s="47">
        <v>26404</v>
      </c>
    </row>
    <row r="212" spans="1:6" ht="52.8" x14ac:dyDescent="0.25">
      <c r="A212" s="48" t="s">
        <v>404</v>
      </c>
      <c r="B212" s="45" t="s">
        <v>31</v>
      </c>
      <c r="C212" s="46" t="s">
        <v>405</v>
      </c>
      <c r="D212" s="93">
        <v>26404</v>
      </c>
      <c r="E212" s="94"/>
      <c r="F212" s="47">
        <v>26404</v>
      </c>
    </row>
    <row r="213" spans="1:6" ht="52.8" x14ac:dyDescent="0.25">
      <c r="A213" s="48" t="s">
        <v>406</v>
      </c>
      <c r="B213" s="45" t="s">
        <v>31</v>
      </c>
      <c r="C213" s="46" t="s">
        <v>407</v>
      </c>
      <c r="D213" s="93">
        <v>26404</v>
      </c>
      <c r="E213" s="94"/>
      <c r="F213" s="47">
        <v>26404</v>
      </c>
    </row>
    <row r="214" spans="1:6" ht="52.8" x14ac:dyDescent="0.25">
      <c r="A214" s="48" t="s">
        <v>408</v>
      </c>
      <c r="B214" s="45" t="s">
        <v>31</v>
      </c>
      <c r="C214" s="46" t="s">
        <v>409</v>
      </c>
      <c r="D214" s="93">
        <v>26404</v>
      </c>
      <c r="E214" s="94"/>
      <c r="F214" s="47">
        <v>26404</v>
      </c>
    </row>
    <row r="215" spans="1:6" ht="52.8" x14ac:dyDescent="0.25">
      <c r="A215" s="48" t="s">
        <v>410</v>
      </c>
      <c r="B215" s="45" t="s">
        <v>31</v>
      </c>
      <c r="C215" s="46" t="s">
        <v>411</v>
      </c>
      <c r="D215" s="93">
        <v>26404</v>
      </c>
      <c r="E215" s="94"/>
      <c r="F215" s="47">
        <v>26404</v>
      </c>
    </row>
    <row r="216" spans="1:6" ht="66" x14ac:dyDescent="0.25">
      <c r="A216" s="48" t="s">
        <v>412</v>
      </c>
      <c r="B216" s="45" t="s">
        <v>31</v>
      </c>
      <c r="C216" s="46" t="s">
        <v>413</v>
      </c>
      <c r="D216" s="93">
        <v>1008367.93</v>
      </c>
      <c r="E216" s="94"/>
      <c r="F216" s="47">
        <v>1008367.93</v>
      </c>
    </row>
    <row r="217" spans="1:6" ht="66" x14ac:dyDescent="0.25">
      <c r="A217" s="48" t="s">
        <v>414</v>
      </c>
      <c r="B217" s="45" t="s">
        <v>31</v>
      </c>
      <c r="C217" s="46" t="s">
        <v>415</v>
      </c>
      <c r="D217" s="93">
        <v>131388.6</v>
      </c>
      <c r="E217" s="94"/>
      <c r="F217" s="47">
        <v>131388.6</v>
      </c>
    </row>
    <row r="218" spans="1:6" ht="66" x14ac:dyDescent="0.25">
      <c r="A218" s="48" t="s">
        <v>416</v>
      </c>
      <c r="B218" s="45" t="s">
        <v>31</v>
      </c>
      <c r="C218" s="46" t="s">
        <v>417</v>
      </c>
      <c r="D218" s="93">
        <v>174580.65</v>
      </c>
      <c r="E218" s="94"/>
      <c r="F218" s="47">
        <v>174580.65</v>
      </c>
    </row>
    <row r="219" spans="1:6" ht="66" x14ac:dyDescent="0.25">
      <c r="A219" s="48" t="s">
        <v>418</v>
      </c>
      <c r="B219" s="45" t="s">
        <v>31</v>
      </c>
      <c r="C219" s="46" t="s">
        <v>419</v>
      </c>
      <c r="D219" s="93">
        <v>171000</v>
      </c>
      <c r="E219" s="94"/>
      <c r="F219" s="47">
        <v>171000</v>
      </c>
    </row>
    <row r="220" spans="1:6" ht="66" x14ac:dyDescent="0.25">
      <c r="A220" s="48" t="s">
        <v>420</v>
      </c>
      <c r="B220" s="45" t="s">
        <v>31</v>
      </c>
      <c r="C220" s="46" t="s">
        <v>421</v>
      </c>
      <c r="D220" s="93">
        <v>56612.9</v>
      </c>
      <c r="E220" s="94"/>
      <c r="F220" s="47">
        <v>56612.9</v>
      </c>
    </row>
    <row r="221" spans="1:6" ht="66" x14ac:dyDescent="0.25">
      <c r="A221" s="48" t="s">
        <v>422</v>
      </c>
      <c r="B221" s="45" t="s">
        <v>31</v>
      </c>
      <c r="C221" s="46" t="s">
        <v>423</v>
      </c>
      <c r="D221" s="93">
        <v>189924.18</v>
      </c>
      <c r="E221" s="94"/>
      <c r="F221" s="47">
        <v>189924.18</v>
      </c>
    </row>
    <row r="222" spans="1:6" ht="66" x14ac:dyDescent="0.25">
      <c r="A222" s="48" t="s">
        <v>424</v>
      </c>
      <c r="B222" s="45" t="s">
        <v>31</v>
      </c>
      <c r="C222" s="46" t="s">
        <v>425</v>
      </c>
      <c r="D222" s="93">
        <v>252000</v>
      </c>
      <c r="E222" s="94"/>
      <c r="F222" s="47">
        <v>252000</v>
      </c>
    </row>
    <row r="223" spans="1:6" ht="66" x14ac:dyDescent="0.25">
      <c r="A223" s="48" t="s">
        <v>426</v>
      </c>
      <c r="B223" s="45" t="s">
        <v>31</v>
      </c>
      <c r="C223" s="46" t="s">
        <v>427</v>
      </c>
      <c r="D223" s="93">
        <v>130258.06</v>
      </c>
      <c r="E223" s="94"/>
      <c r="F223" s="47">
        <v>130258.06</v>
      </c>
    </row>
    <row r="224" spans="1:6" ht="66" x14ac:dyDescent="0.25">
      <c r="A224" s="48" t="s">
        <v>428</v>
      </c>
      <c r="B224" s="45" t="s">
        <v>31</v>
      </c>
      <c r="C224" s="46" t="s">
        <v>429</v>
      </c>
      <c r="D224" s="93">
        <v>79191.22</v>
      </c>
      <c r="E224" s="94"/>
      <c r="F224" s="47">
        <v>79191.22</v>
      </c>
    </row>
    <row r="225" spans="1:6" ht="66" x14ac:dyDescent="0.25">
      <c r="A225" s="48" t="s">
        <v>430</v>
      </c>
      <c r="B225" s="45" t="s">
        <v>31</v>
      </c>
      <c r="C225" s="46" t="s">
        <v>431</v>
      </c>
      <c r="D225" s="93">
        <v>204000</v>
      </c>
      <c r="E225" s="94"/>
      <c r="F225" s="47">
        <v>204000</v>
      </c>
    </row>
    <row r="226" spans="1:6" ht="66" x14ac:dyDescent="0.25">
      <c r="A226" s="48" t="s">
        <v>432</v>
      </c>
      <c r="B226" s="45" t="s">
        <v>31</v>
      </c>
      <c r="C226" s="46" t="s">
        <v>433</v>
      </c>
      <c r="D226" s="93">
        <v>208000</v>
      </c>
      <c r="E226" s="94"/>
      <c r="F226" s="47">
        <v>208000</v>
      </c>
    </row>
    <row r="227" spans="1:6" ht="66" x14ac:dyDescent="0.25">
      <c r="A227" s="48" t="s">
        <v>434</v>
      </c>
      <c r="B227" s="45" t="s">
        <v>31</v>
      </c>
      <c r="C227" s="46" t="s">
        <v>435</v>
      </c>
      <c r="D227" s="93">
        <v>200000</v>
      </c>
      <c r="E227" s="94"/>
      <c r="F227" s="47">
        <v>200000</v>
      </c>
    </row>
    <row r="228" spans="1:6" ht="52.8" x14ac:dyDescent="0.25">
      <c r="A228" s="48" t="s">
        <v>436</v>
      </c>
      <c r="B228" s="45" t="s">
        <v>31</v>
      </c>
      <c r="C228" s="46" t="s">
        <v>437</v>
      </c>
      <c r="D228" s="93">
        <v>425928</v>
      </c>
      <c r="E228" s="94"/>
      <c r="F228" s="47">
        <v>425928</v>
      </c>
    </row>
    <row r="229" spans="1:6" ht="52.8" x14ac:dyDescent="0.25">
      <c r="A229" s="48" t="s">
        <v>438</v>
      </c>
      <c r="B229" s="45" t="s">
        <v>31</v>
      </c>
      <c r="C229" s="46" t="s">
        <v>439</v>
      </c>
      <c r="D229" s="93">
        <v>425928</v>
      </c>
      <c r="E229" s="94"/>
      <c r="F229" s="47">
        <v>425928</v>
      </c>
    </row>
    <row r="230" spans="1:6" ht="52.8" x14ac:dyDescent="0.25">
      <c r="A230" s="48" t="s">
        <v>440</v>
      </c>
      <c r="B230" s="45" t="s">
        <v>31</v>
      </c>
      <c r="C230" s="46" t="s">
        <v>441</v>
      </c>
      <c r="D230" s="93">
        <v>950000</v>
      </c>
      <c r="E230" s="94"/>
      <c r="F230" s="47">
        <v>950000</v>
      </c>
    </row>
    <row r="231" spans="1:6" ht="52.8" x14ac:dyDescent="0.25">
      <c r="A231" s="48" t="s">
        <v>442</v>
      </c>
      <c r="B231" s="45" t="s">
        <v>31</v>
      </c>
      <c r="C231" s="46" t="s">
        <v>443</v>
      </c>
      <c r="D231" s="93">
        <v>26404</v>
      </c>
      <c r="E231" s="94"/>
      <c r="F231" s="47">
        <v>26404</v>
      </c>
    </row>
    <row r="232" spans="1:6" ht="52.8" x14ac:dyDescent="0.25">
      <c r="A232" s="48" t="s">
        <v>444</v>
      </c>
      <c r="B232" s="45" t="s">
        <v>31</v>
      </c>
      <c r="C232" s="46" t="s">
        <v>445</v>
      </c>
      <c r="D232" s="93">
        <v>26404</v>
      </c>
      <c r="E232" s="94"/>
      <c r="F232" s="47">
        <v>26404</v>
      </c>
    </row>
    <row r="233" spans="1:6" ht="52.8" x14ac:dyDescent="0.25">
      <c r="A233" s="48" t="s">
        <v>446</v>
      </c>
      <c r="B233" s="45" t="s">
        <v>31</v>
      </c>
      <c r="C233" s="46" t="s">
        <v>447</v>
      </c>
      <c r="D233" s="93">
        <v>26404</v>
      </c>
      <c r="E233" s="94"/>
      <c r="F233" s="47">
        <v>26404</v>
      </c>
    </row>
    <row r="234" spans="1:6" ht="52.8" x14ac:dyDescent="0.25">
      <c r="A234" s="48" t="s">
        <v>448</v>
      </c>
      <c r="B234" s="45" t="s">
        <v>31</v>
      </c>
      <c r="C234" s="46" t="s">
        <v>449</v>
      </c>
      <c r="D234" s="93">
        <v>26404</v>
      </c>
      <c r="E234" s="94"/>
      <c r="F234" s="47">
        <v>26404</v>
      </c>
    </row>
    <row r="235" spans="1:6" ht="52.8" x14ac:dyDescent="0.25">
      <c r="A235" s="48" t="s">
        <v>450</v>
      </c>
      <c r="B235" s="45" t="s">
        <v>31</v>
      </c>
      <c r="C235" s="46" t="s">
        <v>451</v>
      </c>
      <c r="D235" s="93">
        <v>26404</v>
      </c>
      <c r="E235" s="94"/>
      <c r="F235" s="47">
        <v>26404</v>
      </c>
    </row>
    <row r="236" spans="1:6" ht="79.2" x14ac:dyDescent="0.25">
      <c r="A236" s="48" t="s">
        <v>452</v>
      </c>
      <c r="B236" s="45" t="s">
        <v>31</v>
      </c>
      <c r="C236" s="46" t="s">
        <v>453</v>
      </c>
      <c r="D236" s="93">
        <v>194300</v>
      </c>
      <c r="E236" s="94"/>
      <c r="F236" s="47">
        <v>194300</v>
      </c>
    </row>
    <row r="237" spans="1:6" ht="39.6" x14ac:dyDescent="0.25">
      <c r="A237" s="44" t="s">
        <v>454</v>
      </c>
      <c r="B237" s="45" t="s">
        <v>31</v>
      </c>
      <c r="C237" s="46" t="s">
        <v>455</v>
      </c>
      <c r="D237" s="93">
        <v>1909210</v>
      </c>
      <c r="E237" s="94"/>
      <c r="F237" s="47">
        <v>1909210</v>
      </c>
    </row>
    <row r="238" spans="1:6" ht="39.6" x14ac:dyDescent="0.25">
      <c r="A238" s="44" t="s">
        <v>456</v>
      </c>
      <c r="B238" s="45" t="s">
        <v>31</v>
      </c>
      <c r="C238" s="46" t="s">
        <v>457</v>
      </c>
      <c r="D238" s="93">
        <v>23823500</v>
      </c>
      <c r="E238" s="94"/>
      <c r="F238" s="47">
        <v>23370400</v>
      </c>
    </row>
    <row r="239" spans="1:6" x14ac:dyDescent="0.25">
      <c r="A239" s="44" t="s">
        <v>458</v>
      </c>
      <c r="B239" s="45" t="s">
        <v>31</v>
      </c>
      <c r="C239" s="46" t="s">
        <v>459</v>
      </c>
      <c r="D239" s="93">
        <v>24600352.199999999</v>
      </c>
      <c r="E239" s="94"/>
      <c r="F239" s="47">
        <v>23974737.199999999</v>
      </c>
    </row>
    <row r="240" spans="1:6" x14ac:dyDescent="0.25">
      <c r="A240" s="44" t="s">
        <v>460</v>
      </c>
      <c r="B240" s="45" t="s">
        <v>31</v>
      </c>
      <c r="C240" s="46" t="s">
        <v>461</v>
      </c>
      <c r="D240" s="93">
        <v>24600352.199999999</v>
      </c>
      <c r="E240" s="94"/>
      <c r="F240" s="47">
        <v>23974737.199999999</v>
      </c>
    </row>
    <row r="241" spans="1:6" ht="52.8" x14ac:dyDescent="0.25">
      <c r="A241" s="48" t="s">
        <v>462</v>
      </c>
      <c r="B241" s="45" t="s">
        <v>31</v>
      </c>
      <c r="C241" s="46" t="s">
        <v>463</v>
      </c>
      <c r="D241" s="93">
        <v>1161200</v>
      </c>
      <c r="E241" s="94"/>
      <c r="F241" s="47">
        <v>1161200</v>
      </c>
    </row>
    <row r="242" spans="1:6" ht="39.6" x14ac:dyDescent="0.25">
      <c r="A242" s="44" t="s">
        <v>464</v>
      </c>
      <c r="B242" s="45" t="s">
        <v>31</v>
      </c>
      <c r="C242" s="46" t="s">
        <v>465</v>
      </c>
      <c r="D242" s="93">
        <v>802300</v>
      </c>
      <c r="E242" s="94"/>
      <c r="F242" s="47">
        <v>802300</v>
      </c>
    </row>
    <row r="243" spans="1:6" ht="26.4" x14ac:dyDescent="0.25">
      <c r="A243" s="44" t="s">
        <v>466</v>
      </c>
      <c r="B243" s="45" t="s">
        <v>31</v>
      </c>
      <c r="C243" s="46" t="s">
        <v>467</v>
      </c>
      <c r="D243" s="93">
        <v>1703700</v>
      </c>
      <c r="E243" s="94"/>
      <c r="F243" s="47">
        <v>1703700</v>
      </c>
    </row>
    <row r="244" spans="1:6" ht="26.4" x14ac:dyDescent="0.25">
      <c r="A244" s="44" t="s">
        <v>468</v>
      </c>
      <c r="B244" s="45" t="s">
        <v>31</v>
      </c>
      <c r="C244" s="46" t="s">
        <v>469</v>
      </c>
      <c r="D244" s="93">
        <v>310900</v>
      </c>
      <c r="E244" s="94"/>
      <c r="F244" s="47">
        <v>310900</v>
      </c>
    </row>
    <row r="245" spans="1:6" ht="39.6" x14ac:dyDescent="0.25">
      <c r="A245" s="44" t="s">
        <v>470</v>
      </c>
      <c r="B245" s="45" t="s">
        <v>31</v>
      </c>
      <c r="C245" s="46" t="s">
        <v>471</v>
      </c>
      <c r="D245" s="93">
        <v>4340120</v>
      </c>
      <c r="E245" s="94"/>
      <c r="F245" s="47">
        <v>4340120</v>
      </c>
    </row>
    <row r="246" spans="1:6" ht="39.6" x14ac:dyDescent="0.25">
      <c r="A246" s="44" t="s">
        <v>472</v>
      </c>
      <c r="B246" s="45" t="s">
        <v>31</v>
      </c>
      <c r="C246" s="46" t="s">
        <v>473</v>
      </c>
      <c r="D246" s="93">
        <v>1813380</v>
      </c>
      <c r="E246" s="94"/>
      <c r="F246" s="47">
        <v>1187765</v>
      </c>
    </row>
    <row r="247" spans="1:6" ht="39.6" x14ac:dyDescent="0.25">
      <c r="A247" s="44" t="s">
        <v>474</v>
      </c>
      <c r="B247" s="45" t="s">
        <v>31</v>
      </c>
      <c r="C247" s="46" t="s">
        <v>475</v>
      </c>
      <c r="D247" s="93">
        <v>145762.20000000001</v>
      </c>
      <c r="E247" s="94"/>
      <c r="F247" s="47">
        <v>145762.20000000001</v>
      </c>
    </row>
    <row r="248" spans="1:6" ht="26.4" x14ac:dyDescent="0.25">
      <c r="A248" s="44" t="s">
        <v>476</v>
      </c>
      <c r="B248" s="45" t="s">
        <v>31</v>
      </c>
      <c r="C248" s="46" t="s">
        <v>477</v>
      </c>
      <c r="D248" s="93">
        <v>9304050</v>
      </c>
      <c r="E248" s="94"/>
      <c r="F248" s="47">
        <v>9304050</v>
      </c>
    </row>
    <row r="249" spans="1:6" ht="26.4" x14ac:dyDescent="0.25">
      <c r="A249" s="44" t="s">
        <v>478</v>
      </c>
      <c r="B249" s="45" t="s">
        <v>31</v>
      </c>
      <c r="C249" s="46" t="s">
        <v>479</v>
      </c>
      <c r="D249" s="93">
        <v>3894440</v>
      </c>
      <c r="E249" s="94"/>
      <c r="F249" s="47">
        <v>3894440</v>
      </c>
    </row>
    <row r="250" spans="1:6" ht="26.4" x14ac:dyDescent="0.25">
      <c r="A250" s="44" t="s">
        <v>480</v>
      </c>
      <c r="B250" s="45" t="s">
        <v>31</v>
      </c>
      <c r="C250" s="46" t="s">
        <v>481</v>
      </c>
      <c r="D250" s="93">
        <v>724500</v>
      </c>
      <c r="E250" s="94"/>
      <c r="F250" s="47">
        <v>724500</v>
      </c>
    </row>
    <row r="251" spans="1:6" ht="39.6" x14ac:dyDescent="0.25">
      <c r="A251" s="44" t="s">
        <v>482</v>
      </c>
      <c r="B251" s="45" t="s">
        <v>31</v>
      </c>
      <c r="C251" s="46" t="s">
        <v>483</v>
      </c>
      <c r="D251" s="93">
        <v>400000</v>
      </c>
      <c r="E251" s="94"/>
      <c r="F251" s="47">
        <v>400000</v>
      </c>
    </row>
    <row r="252" spans="1:6" ht="39.6" x14ac:dyDescent="0.25">
      <c r="A252" s="44" t="s">
        <v>484</v>
      </c>
      <c r="B252" s="45" t="s">
        <v>31</v>
      </c>
      <c r="C252" s="46" t="s">
        <v>485</v>
      </c>
      <c r="D252" s="93">
        <v>230782.1</v>
      </c>
      <c r="E252" s="94"/>
      <c r="F252" s="47">
        <v>230782.1</v>
      </c>
    </row>
    <row r="253" spans="1:6" ht="52.8" x14ac:dyDescent="0.25">
      <c r="A253" s="48" t="s">
        <v>486</v>
      </c>
      <c r="B253" s="45" t="s">
        <v>31</v>
      </c>
      <c r="C253" s="46" t="s">
        <v>487</v>
      </c>
      <c r="D253" s="93">
        <v>230782.1</v>
      </c>
      <c r="E253" s="94"/>
      <c r="F253" s="47">
        <v>230782.1</v>
      </c>
    </row>
    <row r="254" spans="1:6" ht="39.6" x14ac:dyDescent="0.25">
      <c r="A254" s="48" t="s">
        <v>488</v>
      </c>
      <c r="B254" s="45" t="s">
        <v>31</v>
      </c>
      <c r="C254" s="46" t="s">
        <v>489</v>
      </c>
      <c r="D254" s="93">
        <v>230782.1</v>
      </c>
      <c r="E254" s="94"/>
      <c r="F254" s="47">
        <v>230782.1</v>
      </c>
    </row>
    <row r="255" spans="1:6" x14ac:dyDescent="0.25">
      <c r="A255" s="44" t="s">
        <v>490</v>
      </c>
      <c r="B255" s="45" t="s">
        <v>31</v>
      </c>
      <c r="C255" s="46" t="s">
        <v>491</v>
      </c>
      <c r="D255" s="93">
        <v>162294.1</v>
      </c>
      <c r="E255" s="94"/>
      <c r="F255" s="47">
        <v>162294.1</v>
      </c>
    </row>
    <row r="256" spans="1:6" ht="26.4" x14ac:dyDescent="0.25">
      <c r="A256" s="44" t="s">
        <v>492</v>
      </c>
      <c r="B256" s="45" t="s">
        <v>31</v>
      </c>
      <c r="C256" s="46" t="s">
        <v>493</v>
      </c>
      <c r="D256" s="93">
        <v>13345</v>
      </c>
      <c r="E256" s="94"/>
      <c r="F256" s="47">
        <v>13345</v>
      </c>
    </row>
    <row r="257" spans="1:6" ht="26.4" x14ac:dyDescent="0.25">
      <c r="A257" s="44" t="s">
        <v>492</v>
      </c>
      <c r="B257" s="45" t="s">
        <v>31</v>
      </c>
      <c r="C257" s="46" t="s">
        <v>494</v>
      </c>
      <c r="D257" s="93">
        <v>13345</v>
      </c>
      <c r="E257" s="94"/>
      <c r="F257" s="47">
        <v>13345</v>
      </c>
    </row>
    <row r="258" spans="1:6" ht="26.4" x14ac:dyDescent="0.25">
      <c r="A258" s="44" t="s">
        <v>495</v>
      </c>
      <c r="B258" s="45" t="s">
        <v>31</v>
      </c>
      <c r="C258" s="46" t="s">
        <v>496</v>
      </c>
      <c r="D258" s="93">
        <v>148949.1</v>
      </c>
      <c r="E258" s="94"/>
      <c r="F258" s="47">
        <v>148949.1</v>
      </c>
    </row>
    <row r="259" spans="1:6" ht="26.4" x14ac:dyDescent="0.25">
      <c r="A259" s="44" t="s">
        <v>497</v>
      </c>
      <c r="B259" s="45" t="s">
        <v>31</v>
      </c>
      <c r="C259" s="46" t="s">
        <v>498</v>
      </c>
      <c r="D259" s="93">
        <v>68488</v>
      </c>
      <c r="E259" s="94"/>
      <c r="F259" s="47">
        <v>68488</v>
      </c>
    </row>
    <row r="260" spans="1:6" ht="26.4" x14ac:dyDescent="0.25">
      <c r="A260" s="44" t="s">
        <v>499</v>
      </c>
      <c r="B260" s="45" t="s">
        <v>31</v>
      </c>
      <c r="C260" s="46" t="s">
        <v>500</v>
      </c>
      <c r="D260" s="93">
        <v>-230782.1</v>
      </c>
      <c r="E260" s="94"/>
      <c r="F260" s="47">
        <v>-230782.1</v>
      </c>
    </row>
    <row r="261" spans="1:6" ht="26.4" x14ac:dyDescent="0.25">
      <c r="A261" s="44" t="s">
        <v>501</v>
      </c>
      <c r="B261" s="45" t="s">
        <v>31</v>
      </c>
      <c r="C261" s="46" t="s">
        <v>502</v>
      </c>
      <c r="D261" s="93">
        <v>-230782.1</v>
      </c>
      <c r="E261" s="94"/>
      <c r="F261" s="47">
        <v>-230782.1</v>
      </c>
    </row>
    <row r="262" spans="1:6" ht="26.4" x14ac:dyDescent="0.25">
      <c r="A262" s="44" t="s">
        <v>503</v>
      </c>
      <c r="B262" s="45" t="s">
        <v>31</v>
      </c>
      <c r="C262" s="46" t="s">
        <v>504</v>
      </c>
      <c r="D262" s="93">
        <v>-230782.1</v>
      </c>
      <c r="E262" s="94"/>
      <c r="F262" s="47">
        <v>-230782.1</v>
      </c>
    </row>
  </sheetData>
  <mergeCells count="257">
    <mergeCell ref="D262:E262"/>
    <mergeCell ref="D18:E18"/>
    <mergeCell ref="D259:E259"/>
    <mergeCell ref="D260:E260"/>
    <mergeCell ref="D261:E261"/>
    <mergeCell ref="D256:E256"/>
    <mergeCell ref="D257:E257"/>
    <mergeCell ref="D258:E258"/>
    <mergeCell ref="D253:E253"/>
    <mergeCell ref="D254:E254"/>
    <mergeCell ref="D255:E255"/>
    <mergeCell ref="D250:E250"/>
    <mergeCell ref="D251:E251"/>
    <mergeCell ref="D252:E252"/>
    <mergeCell ref="D247:E247"/>
    <mergeCell ref="D248:E248"/>
    <mergeCell ref="D249:E249"/>
    <mergeCell ref="D244:E244"/>
    <mergeCell ref="D245:E245"/>
    <mergeCell ref="D246:E246"/>
    <mergeCell ref="D241:E241"/>
    <mergeCell ref="D242:E242"/>
    <mergeCell ref="D243:E243"/>
    <mergeCell ref="D238:E238"/>
    <mergeCell ref="D239:E239"/>
    <mergeCell ref="D240:E240"/>
    <mergeCell ref="D235:E235"/>
    <mergeCell ref="D236:E236"/>
    <mergeCell ref="D237:E237"/>
    <mergeCell ref="D232:E232"/>
    <mergeCell ref="D233:E233"/>
    <mergeCell ref="D234:E234"/>
    <mergeCell ref="D229:E229"/>
    <mergeCell ref="D230:E230"/>
    <mergeCell ref="D231:E231"/>
    <mergeCell ref="D226:E226"/>
    <mergeCell ref="D227:E227"/>
    <mergeCell ref="D228:E228"/>
    <mergeCell ref="D223:E223"/>
    <mergeCell ref="D224:E224"/>
    <mergeCell ref="D225:E225"/>
    <mergeCell ref="D220:E220"/>
    <mergeCell ref="D221:E221"/>
    <mergeCell ref="D222:E222"/>
    <mergeCell ref="D217:E217"/>
    <mergeCell ref="D218:E218"/>
    <mergeCell ref="D219:E219"/>
    <mergeCell ref="D214:E214"/>
    <mergeCell ref="D215:E215"/>
    <mergeCell ref="D216:E216"/>
    <mergeCell ref="D211:E211"/>
    <mergeCell ref="D212:E212"/>
    <mergeCell ref="D213:E213"/>
    <mergeCell ref="D208:E208"/>
    <mergeCell ref="D209:E209"/>
    <mergeCell ref="D210:E210"/>
    <mergeCell ref="D205:E205"/>
    <mergeCell ref="D206:E206"/>
    <mergeCell ref="D207:E207"/>
    <mergeCell ref="D202:E202"/>
    <mergeCell ref="D203:E203"/>
    <mergeCell ref="D204:E204"/>
    <mergeCell ref="D199:E199"/>
    <mergeCell ref="D200:E200"/>
    <mergeCell ref="D201:E201"/>
    <mergeCell ref="D196:E196"/>
    <mergeCell ref="D197:E197"/>
    <mergeCell ref="D198:E198"/>
    <mergeCell ref="D193:E193"/>
    <mergeCell ref="D194:E194"/>
    <mergeCell ref="D195:E195"/>
    <mergeCell ref="D190:E190"/>
    <mergeCell ref="D191:E191"/>
    <mergeCell ref="D192:E192"/>
    <mergeCell ref="D187:E187"/>
    <mergeCell ref="D188:E188"/>
    <mergeCell ref="D189:E189"/>
    <mergeCell ref="D184:E184"/>
    <mergeCell ref="D185:E185"/>
    <mergeCell ref="D186:E186"/>
    <mergeCell ref="D181:E181"/>
    <mergeCell ref="D182:E182"/>
    <mergeCell ref="D183:E183"/>
    <mergeCell ref="D178:E178"/>
    <mergeCell ref="D179:E179"/>
    <mergeCell ref="D180:E180"/>
    <mergeCell ref="D175:E175"/>
    <mergeCell ref="D176:E176"/>
    <mergeCell ref="D177:E177"/>
    <mergeCell ref="D172:E172"/>
    <mergeCell ref="D173:E173"/>
    <mergeCell ref="D174:E174"/>
    <mergeCell ref="D169:E169"/>
    <mergeCell ref="D170:E170"/>
    <mergeCell ref="D171:E171"/>
    <mergeCell ref="D166:E166"/>
    <mergeCell ref="D167:E167"/>
    <mergeCell ref="D168:E168"/>
    <mergeCell ref="D163:E163"/>
    <mergeCell ref="D164:E164"/>
    <mergeCell ref="D165:E165"/>
    <mergeCell ref="D160:E160"/>
    <mergeCell ref="D161:E161"/>
    <mergeCell ref="D162:E162"/>
    <mergeCell ref="D157:E157"/>
    <mergeCell ref="D158:E158"/>
    <mergeCell ref="D159:E159"/>
    <mergeCell ref="D154:E154"/>
    <mergeCell ref="D155:E155"/>
    <mergeCell ref="D156:E156"/>
    <mergeCell ref="D151:E151"/>
    <mergeCell ref="D152:E152"/>
    <mergeCell ref="D153:E153"/>
    <mergeCell ref="D148:E148"/>
    <mergeCell ref="D149:E149"/>
    <mergeCell ref="D150:E150"/>
    <mergeCell ref="D145:E145"/>
    <mergeCell ref="D146:E146"/>
    <mergeCell ref="D147:E147"/>
    <mergeCell ref="D142:E142"/>
    <mergeCell ref="D143:E143"/>
    <mergeCell ref="D144:E144"/>
    <mergeCell ref="D139:E139"/>
    <mergeCell ref="D140:E140"/>
    <mergeCell ref="D141:E141"/>
    <mergeCell ref="D136:E136"/>
    <mergeCell ref="D137:E137"/>
    <mergeCell ref="D138:E138"/>
    <mergeCell ref="D133:E133"/>
    <mergeCell ref="D134:E134"/>
    <mergeCell ref="D135:E135"/>
    <mergeCell ref="D130:E130"/>
    <mergeCell ref="D131:E131"/>
    <mergeCell ref="D132:E132"/>
    <mergeCell ref="D127:E127"/>
    <mergeCell ref="D128:E128"/>
    <mergeCell ref="D129:E129"/>
    <mergeCell ref="D124:E124"/>
    <mergeCell ref="D125:E125"/>
    <mergeCell ref="D126:E126"/>
    <mergeCell ref="D121:E121"/>
    <mergeCell ref="D122:E122"/>
    <mergeCell ref="D123:E123"/>
    <mergeCell ref="D118:E118"/>
    <mergeCell ref="D119:E119"/>
    <mergeCell ref="D120:E120"/>
    <mergeCell ref="D115:E115"/>
    <mergeCell ref="D116:E116"/>
    <mergeCell ref="D117:E117"/>
    <mergeCell ref="D112:E112"/>
    <mergeCell ref="D113:E113"/>
    <mergeCell ref="D114:E114"/>
    <mergeCell ref="D109:E109"/>
    <mergeCell ref="D110:E110"/>
    <mergeCell ref="D111:E111"/>
    <mergeCell ref="D106:E106"/>
    <mergeCell ref="D107:E107"/>
    <mergeCell ref="D108:E108"/>
    <mergeCell ref="D103:E103"/>
    <mergeCell ref="D104:E104"/>
    <mergeCell ref="D105:E105"/>
    <mergeCell ref="D100:E100"/>
    <mergeCell ref="D101:E101"/>
    <mergeCell ref="D102:E102"/>
    <mergeCell ref="D97:E97"/>
    <mergeCell ref="D98:E98"/>
    <mergeCell ref="D99:E99"/>
    <mergeCell ref="D94:E94"/>
    <mergeCell ref="D95:E95"/>
    <mergeCell ref="D96:E96"/>
    <mergeCell ref="D91:E91"/>
    <mergeCell ref="D92:E92"/>
    <mergeCell ref="D93:E93"/>
    <mergeCell ref="D88:E88"/>
    <mergeCell ref="D89:E89"/>
    <mergeCell ref="D90:E90"/>
    <mergeCell ref="D85:E85"/>
    <mergeCell ref="D86:E86"/>
    <mergeCell ref="D87:E87"/>
    <mergeCell ref="D82:E82"/>
    <mergeCell ref="D83:E83"/>
    <mergeCell ref="D84:E84"/>
    <mergeCell ref="D79:E79"/>
    <mergeCell ref="D80:E80"/>
    <mergeCell ref="D81:E81"/>
    <mergeCell ref="D76:E76"/>
    <mergeCell ref="D77:E77"/>
    <mergeCell ref="D78:E78"/>
    <mergeCell ref="D73:E73"/>
    <mergeCell ref="D74:E74"/>
    <mergeCell ref="D75:E75"/>
    <mergeCell ref="D70:E70"/>
    <mergeCell ref="D71:E71"/>
    <mergeCell ref="D72:E72"/>
    <mergeCell ref="D67:E67"/>
    <mergeCell ref="D68:E68"/>
    <mergeCell ref="D69:E69"/>
    <mergeCell ref="D64:E64"/>
    <mergeCell ref="D65:E65"/>
    <mergeCell ref="D66:E66"/>
    <mergeCell ref="D61:E61"/>
    <mergeCell ref="D62:E62"/>
    <mergeCell ref="D63:E63"/>
    <mergeCell ref="D58:E58"/>
    <mergeCell ref="D59:E59"/>
    <mergeCell ref="D60:E60"/>
    <mergeCell ref="D55:E55"/>
    <mergeCell ref="D56:E56"/>
    <mergeCell ref="D57:E57"/>
    <mergeCell ref="D52:E52"/>
    <mergeCell ref="D53:E53"/>
    <mergeCell ref="D54:E54"/>
    <mergeCell ref="D49:E49"/>
    <mergeCell ref="D50:E50"/>
    <mergeCell ref="D51:E51"/>
    <mergeCell ref="D46:E46"/>
    <mergeCell ref="D47:E47"/>
    <mergeCell ref="D48:E48"/>
    <mergeCell ref="D43:E43"/>
    <mergeCell ref="D44:E44"/>
    <mergeCell ref="D45:E45"/>
    <mergeCell ref="D40:E40"/>
    <mergeCell ref="D41:E41"/>
    <mergeCell ref="D42:E42"/>
    <mergeCell ref="D37:E37"/>
    <mergeCell ref="D38:E38"/>
    <mergeCell ref="D39:E39"/>
    <mergeCell ref="D34:E34"/>
    <mergeCell ref="D35:E35"/>
    <mergeCell ref="D36:E36"/>
    <mergeCell ref="D31:E31"/>
    <mergeCell ref="D32:E32"/>
    <mergeCell ref="D33:E33"/>
    <mergeCell ref="F11:F17"/>
    <mergeCell ref="D11:E17"/>
    <mergeCell ref="C11:C17"/>
    <mergeCell ref="A11:A17"/>
    <mergeCell ref="B11:B17"/>
    <mergeCell ref="D28:E28"/>
    <mergeCell ref="D29:E29"/>
    <mergeCell ref="D30:E30"/>
    <mergeCell ref="D25:E25"/>
    <mergeCell ref="D26:E26"/>
    <mergeCell ref="D27:E27"/>
    <mergeCell ref="D22:E22"/>
    <mergeCell ref="D23:E23"/>
    <mergeCell ref="D24:E24"/>
    <mergeCell ref="A1:D1"/>
    <mergeCell ref="A2:D2"/>
    <mergeCell ref="A4:D4"/>
    <mergeCell ref="B7:D7"/>
    <mergeCell ref="B6:D6"/>
    <mergeCell ref="A9:D9"/>
    <mergeCell ref="D19:E19"/>
    <mergeCell ref="D20:E20"/>
    <mergeCell ref="D21:E21"/>
    <mergeCell ref="A10:D10"/>
  </mergeCells>
  <conditionalFormatting sqref="F23">
    <cfRule type="cellIs" priority="1" stopIfTrue="1" operator="equal">
      <formula>0</formula>
    </cfRule>
  </conditionalFormatting>
  <printOptions horizontalCentered="1"/>
  <pageMargins left="0.59055118110236227" right="0.59055118110236227" top="0.98425196850393704" bottom="0.59055118110236227" header="0" footer="0"/>
  <pageSetup paperSize="9" scale="92" fitToHeight="20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47"/>
  <sheetViews>
    <sheetView showGridLines="0" topLeftCell="A25" workbookViewId="0">
      <selection activeCell="A19" sqref="A19"/>
    </sheetView>
  </sheetViews>
  <sheetFormatPr defaultColWidth="9.109375" defaultRowHeight="13.2" x14ac:dyDescent="0.25"/>
  <cols>
    <col min="1" max="1" width="82.88671875" style="26" customWidth="1"/>
    <col min="2" max="2" width="6.33203125" style="26" customWidth="1"/>
    <col min="3" max="3" width="23.5546875" style="26" customWidth="1"/>
    <col min="4" max="6" width="16.6640625" style="26" customWidth="1"/>
    <col min="7" max="7" width="7.88671875" style="26" customWidth="1"/>
    <col min="8" max="16384" width="9.109375" style="26"/>
  </cols>
  <sheetData>
    <row r="2" spans="1:7" x14ac:dyDescent="0.25">
      <c r="A2" s="89" t="s">
        <v>505</v>
      </c>
      <c r="B2" s="89"/>
      <c r="C2" s="89"/>
      <c r="D2" s="89"/>
      <c r="E2" s="38"/>
      <c r="F2" s="30" t="s">
        <v>506</v>
      </c>
    </row>
    <row r="3" spans="1:7" ht="13.8" thickBot="1" x14ac:dyDescent="0.3">
      <c r="A3" s="29"/>
      <c r="B3" s="29"/>
      <c r="C3" s="25"/>
      <c r="D3" s="30"/>
      <c r="E3" s="30"/>
      <c r="F3" s="30"/>
      <c r="G3" s="30"/>
    </row>
    <row r="4" spans="1:7" s="126" customFormat="1" ht="12" x14ac:dyDescent="0.25">
      <c r="A4" s="149" t="s">
        <v>23</v>
      </c>
      <c r="B4" s="121" t="s">
        <v>24</v>
      </c>
      <c r="C4" s="122" t="s">
        <v>507</v>
      </c>
      <c r="D4" s="150" t="s">
        <v>26</v>
      </c>
      <c r="E4" s="151" t="s">
        <v>27</v>
      </c>
      <c r="F4" s="152"/>
      <c r="G4" s="153"/>
    </row>
    <row r="5" spans="1:7" s="126" customFormat="1" ht="12" x14ac:dyDescent="0.25">
      <c r="A5" s="154"/>
      <c r="B5" s="128"/>
      <c r="C5" s="129"/>
      <c r="D5" s="155"/>
      <c r="E5" s="156" t="s">
        <v>508</v>
      </c>
      <c r="F5" s="156" t="s">
        <v>509</v>
      </c>
      <c r="G5" s="157" t="s">
        <v>510</v>
      </c>
    </row>
    <row r="6" spans="1:7" s="126" customFormat="1" ht="12" x14ac:dyDescent="0.25">
      <c r="A6" s="154"/>
      <c r="B6" s="128"/>
      <c r="C6" s="129"/>
      <c r="D6" s="155"/>
      <c r="E6" s="155"/>
      <c r="F6" s="155"/>
      <c r="G6" s="132"/>
    </row>
    <row r="7" spans="1:7" s="126" customFormat="1" ht="12" x14ac:dyDescent="0.25">
      <c r="A7" s="154"/>
      <c r="B7" s="128"/>
      <c r="C7" s="129"/>
      <c r="D7" s="155"/>
      <c r="E7" s="155"/>
      <c r="F7" s="155"/>
      <c r="G7" s="132"/>
    </row>
    <row r="8" spans="1:7" s="126" customFormat="1" ht="12" x14ac:dyDescent="0.25">
      <c r="A8" s="154"/>
      <c r="B8" s="128"/>
      <c r="C8" s="129"/>
      <c r="D8" s="155"/>
      <c r="E8" s="155"/>
      <c r="F8" s="155"/>
      <c r="G8" s="132"/>
    </row>
    <row r="9" spans="1:7" s="126" customFormat="1" ht="12" x14ac:dyDescent="0.25">
      <c r="A9" s="154"/>
      <c r="B9" s="128"/>
      <c r="C9" s="129"/>
      <c r="D9" s="155"/>
      <c r="E9" s="155"/>
      <c r="F9" s="155"/>
      <c r="G9" s="132"/>
    </row>
    <row r="10" spans="1:7" s="126" customFormat="1" ht="12" x14ac:dyDescent="0.25">
      <c r="A10" s="154"/>
      <c r="B10" s="128"/>
      <c r="C10" s="129"/>
      <c r="D10" s="155"/>
      <c r="E10" s="158"/>
      <c r="F10" s="158"/>
      <c r="G10" s="159"/>
    </row>
    <row r="11" spans="1:7" s="126" customFormat="1" ht="12" x14ac:dyDescent="0.25">
      <c r="A11" s="160"/>
      <c r="B11" s="134"/>
      <c r="C11" s="135"/>
      <c r="D11" s="161"/>
      <c r="E11" s="162"/>
      <c r="F11" s="162"/>
      <c r="G11" s="163"/>
    </row>
    <row r="12" spans="1:7" s="126" customFormat="1" ht="12.6" thickBot="1" x14ac:dyDescent="0.3">
      <c r="A12" s="139">
        <v>1</v>
      </c>
      <c r="B12" s="140">
        <v>2</v>
      </c>
      <c r="C12" s="141">
        <v>3</v>
      </c>
      <c r="D12" s="164" t="s">
        <v>28</v>
      </c>
      <c r="E12" s="165" t="s">
        <v>29</v>
      </c>
      <c r="F12" s="165" t="s">
        <v>511</v>
      </c>
      <c r="G12" s="144" t="s">
        <v>512</v>
      </c>
    </row>
    <row r="13" spans="1:7" ht="18" customHeight="1" x14ac:dyDescent="0.25">
      <c r="A13" s="40" t="s">
        <v>513</v>
      </c>
      <c r="B13" s="41" t="s">
        <v>514</v>
      </c>
      <c r="C13" s="42" t="s">
        <v>32</v>
      </c>
      <c r="D13" s="43">
        <f>SUM(D15:D245)</f>
        <v>1103743716.2699997</v>
      </c>
      <c r="E13" s="49">
        <f>IF(IF(F13="-",0,F13)+IF(G13="-",0,G13)=0,"-",IF(F13="-",0,F13)+IF(G13="-",0,G13))</f>
        <v>1099055612.51</v>
      </c>
      <c r="F13" s="49">
        <v>1099055612.51</v>
      </c>
      <c r="G13" s="50" t="s">
        <v>48</v>
      </c>
    </row>
    <row r="14" spans="1:7" ht="18" customHeight="1" x14ac:dyDescent="0.25">
      <c r="A14" s="44" t="s">
        <v>34</v>
      </c>
      <c r="B14" s="45"/>
      <c r="C14" s="55"/>
      <c r="D14" s="47"/>
      <c r="E14" s="51"/>
      <c r="F14" s="51"/>
      <c r="G14" s="52"/>
    </row>
    <row r="15" spans="1:7" x14ac:dyDescent="0.25">
      <c r="A15" s="44" t="s">
        <v>515</v>
      </c>
      <c r="B15" s="45" t="s">
        <v>514</v>
      </c>
      <c r="C15" s="55" t="s">
        <v>516</v>
      </c>
      <c r="D15" s="47">
        <v>43200</v>
      </c>
      <c r="E15" s="51">
        <f t="shared" ref="E15:E78" si="0">IF(IF(F15="-",0,F15)+IF(G15="-",0,G15)=0,"-",IF(F15="-",0,F15)+IF(G15="-",0,G15))</f>
        <v>43200</v>
      </c>
      <c r="F15" s="51">
        <v>43200</v>
      </c>
      <c r="G15" s="52" t="s">
        <v>48</v>
      </c>
    </row>
    <row r="16" spans="1:7" ht="26.4" x14ac:dyDescent="0.25">
      <c r="A16" s="44" t="s">
        <v>517</v>
      </c>
      <c r="B16" s="45" t="s">
        <v>514</v>
      </c>
      <c r="C16" s="55" t="s">
        <v>518</v>
      </c>
      <c r="D16" s="47">
        <v>13046.4</v>
      </c>
      <c r="E16" s="51">
        <f t="shared" si="0"/>
        <v>13046.4</v>
      </c>
      <c r="F16" s="51">
        <v>13046.4</v>
      </c>
      <c r="G16" s="52" t="s">
        <v>48</v>
      </c>
    </row>
    <row r="17" spans="1:7" x14ac:dyDescent="0.25">
      <c r="A17" s="44" t="s">
        <v>515</v>
      </c>
      <c r="B17" s="45" t="s">
        <v>514</v>
      </c>
      <c r="C17" s="55" t="s">
        <v>519</v>
      </c>
      <c r="D17" s="47">
        <v>1231251.5900000001</v>
      </c>
      <c r="E17" s="51">
        <f t="shared" si="0"/>
        <v>1231251.5900000001</v>
      </c>
      <c r="F17" s="51">
        <v>1231251.5900000001</v>
      </c>
      <c r="G17" s="52" t="s">
        <v>48</v>
      </c>
    </row>
    <row r="18" spans="1:7" ht="26.4" x14ac:dyDescent="0.25">
      <c r="A18" s="44" t="s">
        <v>520</v>
      </c>
      <c r="B18" s="45" t="s">
        <v>514</v>
      </c>
      <c r="C18" s="55" t="s">
        <v>521</v>
      </c>
      <c r="D18" s="47">
        <v>41368</v>
      </c>
      <c r="E18" s="51">
        <f t="shared" si="0"/>
        <v>41368</v>
      </c>
      <c r="F18" s="51">
        <v>41368</v>
      </c>
      <c r="G18" s="52" t="s">
        <v>48</v>
      </c>
    </row>
    <row r="19" spans="1:7" ht="26.4" x14ac:dyDescent="0.25">
      <c r="A19" s="44" t="s">
        <v>517</v>
      </c>
      <c r="B19" s="45" t="s">
        <v>514</v>
      </c>
      <c r="C19" s="55" t="s">
        <v>522</v>
      </c>
      <c r="D19" s="47">
        <v>369519.98</v>
      </c>
      <c r="E19" s="51">
        <f t="shared" si="0"/>
        <v>368531.09</v>
      </c>
      <c r="F19" s="51">
        <v>368531.09</v>
      </c>
      <c r="G19" s="52" t="s">
        <v>48</v>
      </c>
    </row>
    <row r="20" spans="1:7" x14ac:dyDescent="0.25">
      <c r="A20" s="44" t="s">
        <v>515</v>
      </c>
      <c r="B20" s="45" t="s">
        <v>514</v>
      </c>
      <c r="C20" s="55" t="s">
        <v>523</v>
      </c>
      <c r="D20" s="47">
        <v>41074.29</v>
      </c>
      <c r="E20" s="51">
        <f t="shared" si="0"/>
        <v>41074.29</v>
      </c>
      <c r="F20" s="51">
        <v>41074.29</v>
      </c>
      <c r="G20" s="52" t="s">
        <v>48</v>
      </c>
    </row>
    <row r="21" spans="1:7" ht="26.4" x14ac:dyDescent="0.25">
      <c r="A21" s="44" t="s">
        <v>517</v>
      </c>
      <c r="B21" s="45" t="s">
        <v>514</v>
      </c>
      <c r="C21" s="55" t="s">
        <v>524</v>
      </c>
      <c r="D21" s="47">
        <v>12404.44</v>
      </c>
      <c r="E21" s="51">
        <f t="shared" si="0"/>
        <v>12404.44</v>
      </c>
      <c r="F21" s="51">
        <v>12404.44</v>
      </c>
      <c r="G21" s="52" t="s">
        <v>48</v>
      </c>
    </row>
    <row r="22" spans="1:7" x14ac:dyDescent="0.25">
      <c r="A22" s="44" t="s">
        <v>515</v>
      </c>
      <c r="B22" s="45" t="s">
        <v>514</v>
      </c>
      <c r="C22" s="55" t="s">
        <v>525</v>
      </c>
      <c r="D22" s="47">
        <v>583208.79</v>
      </c>
      <c r="E22" s="51">
        <f t="shared" si="0"/>
        <v>583208.79</v>
      </c>
      <c r="F22" s="51">
        <v>583208.79</v>
      </c>
      <c r="G22" s="52" t="s">
        <v>48</v>
      </c>
    </row>
    <row r="23" spans="1:7" ht="26.4" x14ac:dyDescent="0.25">
      <c r="A23" s="44" t="s">
        <v>517</v>
      </c>
      <c r="B23" s="45" t="s">
        <v>514</v>
      </c>
      <c r="C23" s="55" t="s">
        <v>526</v>
      </c>
      <c r="D23" s="47">
        <v>176129.04</v>
      </c>
      <c r="E23" s="51">
        <f t="shared" si="0"/>
        <v>176129.04</v>
      </c>
      <c r="F23" s="51">
        <v>176129.04</v>
      </c>
      <c r="G23" s="52" t="s">
        <v>48</v>
      </c>
    </row>
    <row r="24" spans="1:7" x14ac:dyDescent="0.25">
      <c r="A24" s="44" t="s">
        <v>527</v>
      </c>
      <c r="B24" s="45" t="s">
        <v>514</v>
      </c>
      <c r="C24" s="55" t="s">
        <v>528</v>
      </c>
      <c r="D24" s="47">
        <v>505530</v>
      </c>
      <c r="E24" s="51">
        <f t="shared" si="0"/>
        <v>505521.17</v>
      </c>
      <c r="F24" s="51">
        <v>505521.17</v>
      </c>
      <c r="G24" s="52" t="s">
        <v>48</v>
      </c>
    </row>
    <row r="25" spans="1:7" x14ac:dyDescent="0.25">
      <c r="A25" s="44" t="s">
        <v>515</v>
      </c>
      <c r="B25" s="45" t="s">
        <v>514</v>
      </c>
      <c r="C25" s="55" t="s">
        <v>529</v>
      </c>
      <c r="D25" s="47">
        <v>57600</v>
      </c>
      <c r="E25" s="51">
        <f t="shared" si="0"/>
        <v>57600</v>
      </c>
      <c r="F25" s="51">
        <v>57600</v>
      </c>
      <c r="G25" s="52" t="s">
        <v>48</v>
      </c>
    </row>
    <row r="26" spans="1:7" ht="26.4" x14ac:dyDescent="0.25">
      <c r="A26" s="44" t="s">
        <v>517</v>
      </c>
      <c r="B26" s="45" t="s">
        <v>514</v>
      </c>
      <c r="C26" s="55" t="s">
        <v>530</v>
      </c>
      <c r="D26" s="47">
        <v>17395.2</v>
      </c>
      <c r="E26" s="51">
        <f t="shared" si="0"/>
        <v>17395.2</v>
      </c>
      <c r="F26" s="51">
        <v>17395.2</v>
      </c>
      <c r="G26" s="52" t="s">
        <v>48</v>
      </c>
    </row>
    <row r="27" spans="1:7" x14ac:dyDescent="0.25">
      <c r="A27" s="44" t="s">
        <v>515</v>
      </c>
      <c r="B27" s="45" t="s">
        <v>514</v>
      </c>
      <c r="C27" s="55" t="s">
        <v>531</v>
      </c>
      <c r="D27" s="47">
        <v>705106.76</v>
      </c>
      <c r="E27" s="51">
        <f t="shared" si="0"/>
        <v>614725.65</v>
      </c>
      <c r="F27" s="51">
        <v>614725.65</v>
      </c>
      <c r="G27" s="52" t="s">
        <v>48</v>
      </c>
    </row>
    <row r="28" spans="1:7" ht="26.4" x14ac:dyDescent="0.25">
      <c r="A28" s="44" t="s">
        <v>517</v>
      </c>
      <c r="B28" s="45" t="s">
        <v>514</v>
      </c>
      <c r="C28" s="55" t="s">
        <v>532</v>
      </c>
      <c r="D28" s="47">
        <v>212942.24</v>
      </c>
      <c r="E28" s="51">
        <f t="shared" si="0"/>
        <v>184108.48</v>
      </c>
      <c r="F28" s="51">
        <v>184108.48</v>
      </c>
      <c r="G28" s="52" t="s">
        <v>48</v>
      </c>
    </row>
    <row r="29" spans="1:7" x14ac:dyDescent="0.25">
      <c r="A29" s="44" t="s">
        <v>515</v>
      </c>
      <c r="B29" s="45" t="s">
        <v>514</v>
      </c>
      <c r="C29" s="55" t="s">
        <v>533</v>
      </c>
      <c r="D29" s="47">
        <v>2505626.42</v>
      </c>
      <c r="E29" s="51">
        <f t="shared" si="0"/>
        <v>2505626.42</v>
      </c>
      <c r="F29" s="51">
        <v>2505626.42</v>
      </c>
      <c r="G29" s="52" t="s">
        <v>48</v>
      </c>
    </row>
    <row r="30" spans="1:7" ht="26.4" x14ac:dyDescent="0.25">
      <c r="A30" s="44" t="s">
        <v>517</v>
      </c>
      <c r="B30" s="45" t="s">
        <v>514</v>
      </c>
      <c r="C30" s="55" t="s">
        <v>534</v>
      </c>
      <c r="D30" s="47">
        <v>756699.18</v>
      </c>
      <c r="E30" s="51">
        <f t="shared" si="0"/>
        <v>756699.18</v>
      </c>
      <c r="F30" s="51">
        <v>756699.18</v>
      </c>
      <c r="G30" s="52" t="s">
        <v>48</v>
      </c>
    </row>
    <row r="31" spans="1:7" x14ac:dyDescent="0.25">
      <c r="A31" s="44" t="s">
        <v>515</v>
      </c>
      <c r="B31" s="45" t="s">
        <v>514</v>
      </c>
      <c r="C31" s="55" t="s">
        <v>535</v>
      </c>
      <c r="D31" s="47">
        <v>711904.76</v>
      </c>
      <c r="E31" s="51">
        <f t="shared" si="0"/>
        <v>664039.43999999994</v>
      </c>
      <c r="F31" s="51">
        <v>664039.43999999994</v>
      </c>
      <c r="G31" s="52" t="s">
        <v>48</v>
      </c>
    </row>
    <row r="32" spans="1:7" ht="26.4" x14ac:dyDescent="0.25">
      <c r="A32" s="44" t="s">
        <v>517</v>
      </c>
      <c r="B32" s="45" t="s">
        <v>514</v>
      </c>
      <c r="C32" s="55" t="s">
        <v>536</v>
      </c>
      <c r="D32" s="47">
        <v>214995.24</v>
      </c>
      <c r="E32" s="51">
        <f t="shared" si="0"/>
        <v>200539.91</v>
      </c>
      <c r="F32" s="51">
        <v>200539.91</v>
      </c>
      <c r="G32" s="52" t="s">
        <v>48</v>
      </c>
    </row>
    <row r="33" spans="1:7" x14ac:dyDescent="0.25">
      <c r="A33" s="44" t="s">
        <v>527</v>
      </c>
      <c r="B33" s="45" t="s">
        <v>514</v>
      </c>
      <c r="C33" s="55" t="s">
        <v>537</v>
      </c>
      <c r="D33" s="47">
        <v>67800</v>
      </c>
      <c r="E33" s="51">
        <f t="shared" si="0"/>
        <v>67800</v>
      </c>
      <c r="F33" s="51">
        <v>67800</v>
      </c>
      <c r="G33" s="52" t="s">
        <v>48</v>
      </c>
    </row>
    <row r="34" spans="1:7" x14ac:dyDescent="0.25">
      <c r="A34" s="44" t="s">
        <v>515</v>
      </c>
      <c r="B34" s="45" t="s">
        <v>514</v>
      </c>
      <c r="C34" s="55" t="s">
        <v>538</v>
      </c>
      <c r="D34" s="47">
        <v>22712284.18</v>
      </c>
      <c r="E34" s="51">
        <f t="shared" si="0"/>
        <v>22310113.640000001</v>
      </c>
      <c r="F34" s="51">
        <v>22310113.640000001</v>
      </c>
      <c r="G34" s="52" t="s">
        <v>48</v>
      </c>
    </row>
    <row r="35" spans="1:7" ht="26.4" x14ac:dyDescent="0.25">
      <c r="A35" s="44" t="s">
        <v>520</v>
      </c>
      <c r="B35" s="45" t="s">
        <v>514</v>
      </c>
      <c r="C35" s="55" t="s">
        <v>539</v>
      </c>
      <c r="D35" s="47">
        <v>6426</v>
      </c>
      <c r="E35" s="51">
        <f t="shared" si="0"/>
        <v>6426</v>
      </c>
      <c r="F35" s="51">
        <v>6426</v>
      </c>
      <c r="G35" s="52" t="s">
        <v>48</v>
      </c>
    </row>
    <row r="36" spans="1:7" ht="26.4" x14ac:dyDescent="0.25">
      <c r="A36" s="44" t="s">
        <v>517</v>
      </c>
      <c r="B36" s="45" t="s">
        <v>514</v>
      </c>
      <c r="C36" s="55" t="s">
        <v>540</v>
      </c>
      <c r="D36" s="47">
        <v>6764737.6100000003</v>
      </c>
      <c r="E36" s="51">
        <f t="shared" si="0"/>
        <v>6764737.6100000003</v>
      </c>
      <c r="F36" s="51">
        <v>6764737.6100000003</v>
      </c>
      <c r="G36" s="52" t="s">
        <v>48</v>
      </c>
    </row>
    <row r="37" spans="1:7" x14ac:dyDescent="0.25">
      <c r="A37" s="44" t="s">
        <v>527</v>
      </c>
      <c r="B37" s="45" t="s">
        <v>514</v>
      </c>
      <c r="C37" s="55" t="s">
        <v>541</v>
      </c>
      <c r="D37" s="47">
        <v>6253943.1900000004</v>
      </c>
      <c r="E37" s="51">
        <f t="shared" si="0"/>
        <v>5750468.3399999999</v>
      </c>
      <c r="F37" s="51">
        <v>5750468.3399999999</v>
      </c>
      <c r="G37" s="52" t="s">
        <v>48</v>
      </c>
    </row>
    <row r="38" spans="1:7" x14ac:dyDescent="0.25">
      <c r="A38" s="44" t="s">
        <v>542</v>
      </c>
      <c r="B38" s="45" t="s">
        <v>514</v>
      </c>
      <c r="C38" s="55" t="s">
        <v>543</v>
      </c>
      <c r="D38" s="47">
        <v>2122761.67</v>
      </c>
      <c r="E38" s="51">
        <f t="shared" si="0"/>
        <v>2052271.35</v>
      </c>
      <c r="F38" s="51">
        <v>2052271.35</v>
      </c>
      <c r="G38" s="52" t="s">
        <v>48</v>
      </c>
    </row>
    <row r="39" spans="1:7" ht="26.4" x14ac:dyDescent="0.25">
      <c r="A39" s="44" t="s">
        <v>544</v>
      </c>
      <c r="B39" s="45" t="s">
        <v>514</v>
      </c>
      <c r="C39" s="55" t="s">
        <v>545</v>
      </c>
      <c r="D39" s="47">
        <v>26000</v>
      </c>
      <c r="E39" s="51">
        <f t="shared" si="0"/>
        <v>26000</v>
      </c>
      <c r="F39" s="51">
        <v>26000</v>
      </c>
      <c r="G39" s="52" t="s">
        <v>48</v>
      </c>
    </row>
    <row r="40" spans="1:7" x14ac:dyDescent="0.25">
      <c r="A40" s="44" t="s">
        <v>546</v>
      </c>
      <c r="B40" s="45" t="s">
        <v>514</v>
      </c>
      <c r="C40" s="55" t="s">
        <v>547</v>
      </c>
      <c r="D40" s="47">
        <v>483378.24</v>
      </c>
      <c r="E40" s="51">
        <f t="shared" si="0"/>
        <v>482378.23999999999</v>
      </c>
      <c r="F40" s="51">
        <v>482378.23999999999</v>
      </c>
      <c r="G40" s="52" t="s">
        <v>48</v>
      </c>
    </row>
    <row r="41" spans="1:7" x14ac:dyDescent="0.25">
      <c r="A41" s="44" t="s">
        <v>515</v>
      </c>
      <c r="B41" s="45" t="s">
        <v>514</v>
      </c>
      <c r="C41" s="55" t="s">
        <v>548</v>
      </c>
      <c r="D41" s="47">
        <v>654267.28</v>
      </c>
      <c r="E41" s="51">
        <f t="shared" si="0"/>
        <v>654267.28</v>
      </c>
      <c r="F41" s="51">
        <v>654267.28</v>
      </c>
      <c r="G41" s="52" t="s">
        <v>48</v>
      </c>
    </row>
    <row r="42" spans="1:7" ht="26.4" x14ac:dyDescent="0.25">
      <c r="A42" s="44" t="s">
        <v>517</v>
      </c>
      <c r="B42" s="45" t="s">
        <v>514</v>
      </c>
      <c r="C42" s="55" t="s">
        <v>549</v>
      </c>
      <c r="D42" s="47">
        <v>197588.72</v>
      </c>
      <c r="E42" s="51">
        <f t="shared" si="0"/>
        <v>197588.72</v>
      </c>
      <c r="F42" s="51">
        <v>197588.72</v>
      </c>
      <c r="G42" s="52" t="s">
        <v>48</v>
      </c>
    </row>
    <row r="43" spans="1:7" x14ac:dyDescent="0.25">
      <c r="A43" s="44" t="s">
        <v>515</v>
      </c>
      <c r="B43" s="45" t="s">
        <v>514</v>
      </c>
      <c r="C43" s="55" t="s">
        <v>550</v>
      </c>
      <c r="D43" s="47">
        <v>789134.2</v>
      </c>
      <c r="E43" s="51">
        <f t="shared" si="0"/>
        <v>789134.2</v>
      </c>
      <c r="F43" s="51">
        <v>789134.2</v>
      </c>
      <c r="G43" s="52" t="s">
        <v>48</v>
      </c>
    </row>
    <row r="44" spans="1:7" ht="26.4" x14ac:dyDescent="0.25">
      <c r="A44" s="44" t="s">
        <v>517</v>
      </c>
      <c r="B44" s="45" t="s">
        <v>514</v>
      </c>
      <c r="C44" s="55" t="s">
        <v>551</v>
      </c>
      <c r="D44" s="47">
        <v>219233.73</v>
      </c>
      <c r="E44" s="51">
        <f t="shared" si="0"/>
        <v>219233.73</v>
      </c>
      <c r="F44" s="51">
        <v>219233.73</v>
      </c>
      <c r="G44" s="52" t="s">
        <v>48</v>
      </c>
    </row>
    <row r="45" spans="1:7" x14ac:dyDescent="0.25">
      <c r="A45" s="44" t="s">
        <v>527</v>
      </c>
      <c r="B45" s="45" t="s">
        <v>514</v>
      </c>
      <c r="C45" s="55" t="s">
        <v>552</v>
      </c>
      <c r="D45" s="47">
        <v>6500</v>
      </c>
      <c r="E45" s="51" t="str">
        <f t="shared" si="0"/>
        <v>-</v>
      </c>
      <c r="F45" s="51" t="s">
        <v>48</v>
      </c>
      <c r="G45" s="52" t="s">
        <v>48</v>
      </c>
    </row>
    <row r="46" spans="1:7" x14ac:dyDescent="0.25">
      <c r="A46" s="44" t="s">
        <v>515</v>
      </c>
      <c r="B46" s="45" t="s">
        <v>514</v>
      </c>
      <c r="C46" s="55" t="s">
        <v>553</v>
      </c>
      <c r="D46" s="47">
        <v>57600</v>
      </c>
      <c r="E46" s="51">
        <f t="shared" si="0"/>
        <v>57600</v>
      </c>
      <c r="F46" s="51">
        <v>57600</v>
      </c>
      <c r="G46" s="52" t="s">
        <v>48</v>
      </c>
    </row>
    <row r="47" spans="1:7" ht="26.4" x14ac:dyDescent="0.25">
      <c r="A47" s="44" t="s">
        <v>517</v>
      </c>
      <c r="B47" s="45" t="s">
        <v>514</v>
      </c>
      <c r="C47" s="55" t="s">
        <v>554</v>
      </c>
      <c r="D47" s="47">
        <v>17395.2</v>
      </c>
      <c r="E47" s="51">
        <f t="shared" si="0"/>
        <v>17395.2</v>
      </c>
      <c r="F47" s="51">
        <v>17395.2</v>
      </c>
      <c r="G47" s="52" t="s">
        <v>48</v>
      </c>
    </row>
    <row r="48" spans="1:7" x14ac:dyDescent="0.25">
      <c r="A48" s="44" t="s">
        <v>515</v>
      </c>
      <c r="B48" s="45" t="s">
        <v>514</v>
      </c>
      <c r="C48" s="55" t="s">
        <v>555</v>
      </c>
      <c r="D48" s="47">
        <v>673683</v>
      </c>
      <c r="E48" s="51">
        <f t="shared" si="0"/>
        <v>673683</v>
      </c>
      <c r="F48" s="51">
        <v>673683</v>
      </c>
      <c r="G48" s="52" t="s">
        <v>48</v>
      </c>
    </row>
    <row r="49" spans="1:7" ht="26.4" x14ac:dyDescent="0.25">
      <c r="A49" s="44" t="s">
        <v>517</v>
      </c>
      <c r="B49" s="45" t="s">
        <v>514</v>
      </c>
      <c r="C49" s="55" t="s">
        <v>556</v>
      </c>
      <c r="D49" s="47">
        <v>203452</v>
      </c>
      <c r="E49" s="51">
        <f t="shared" si="0"/>
        <v>203452</v>
      </c>
      <c r="F49" s="51">
        <v>203452</v>
      </c>
      <c r="G49" s="52" t="s">
        <v>48</v>
      </c>
    </row>
    <row r="50" spans="1:7" x14ac:dyDescent="0.25">
      <c r="A50" s="44" t="s">
        <v>515</v>
      </c>
      <c r="B50" s="45" t="s">
        <v>514</v>
      </c>
      <c r="C50" s="55" t="s">
        <v>557</v>
      </c>
      <c r="D50" s="47">
        <v>433029.3</v>
      </c>
      <c r="E50" s="51">
        <f t="shared" si="0"/>
        <v>433029.3</v>
      </c>
      <c r="F50" s="51">
        <v>433029.3</v>
      </c>
      <c r="G50" s="52" t="s">
        <v>48</v>
      </c>
    </row>
    <row r="51" spans="1:7" ht="26.4" x14ac:dyDescent="0.25">
      <c r="A51" s="44" t="s">
        <v>517</v>
      </c>
      <c r="B51" s="45" t="s">
        <v>514</v>
      </c>
      <c r="C51" s="55" t="s">
        <v>558</v>
      </c>
      <c r="D51" s="47">
        <v>130775.5</v>
      </c>
      <c r="E51" s="51">
        <f t="shared" si="0"/>
        <v>130775.5</v>
      </c>
      <c r="F51" s="51">
        <v>130775.5</v>
      </c>
      <c r="G51" s="52" t="s">
        <v>48</v>
      </c>
    </row>
    <row r="52" spans="1:7" x14ac:dyDescent="0.25">
      <c r="A52" s="44" t="s">
        <v>515</v>
      </c>
      <c r="B52" s="45" t="s">
        <v>514</v>
      </c>
      <c r="C52" s="55" t="s">
        <v>559</v>
      </c>
      <c r="D52" s="47">
        <v>6587228.0199999996</v>
      </c>
      <c r="E52" s="51">
        <f t="shared" si="0"/>
        <v>6587228.0199999996</v>
      </c>
      <c r="F52" s="51">
        <v>6587228.0199999996</v>
      </c>
      <c r="G52" s="52" t="s">
        <v>48</v>
      </c>
    </row>
    <row r="53" spans="1:7" ht="26.4" x14ac:dyDescent="0.25">
      <c r="A53" s="44" t="s">
        <v>520</v>
      </c>
      <c r="B53" s="45" t="s">
        <v>514</v>
      </c>
      <c r="C53" s="55" t="s">
        <v>560</v>
      </c>
      <c r="D53" s="47">
        <v>5898</v>
      </c>
      <c r="E53" s="51">
        <f t="shared" si="0"/>
        <v>5898</v>
      </c>
      <c r="F53" s="51">
        <v>5898</v>
      </c>
      <c r="G53" s="52" t="s">
        <v>48</v>
      </c>
    </row>
    <row r="54" spans="1:7" ht="26.4" x14ac:dyDescent="0.25">
      <c r="A54" s="44" t="s">
        <v>517</v>
      </c>
      <c r="B54" s="45" t="s">
        <v>514</v>
      </c>
      <c r="C54" s="55" t="s">
        <v>561</v>
      </c>
      <c r="D54" s="47">
        <v>1981834.55</v>
      </c>
      <c r="E54" s="51">
        <f t="shared" si="0"/>
        <v>1981834.54</v>
      </c>
      <c r="F54" s="51">
        <v>1981834.54</v>
      </c>
      <c r="G54" s="52" t="s">
        <v>48</v>
      </c>
    </row>
    <row r="55" spans="1:7" x14ac:dyDescent="0.25">
      <c r="A55" s="44" t="s">
        <v>527</v>
      </c>
      <c r="B55" s="45" t="s">
        <v>514</v>
      </c>
      <c r="C55" s="55" t="s">
        <v>562</v>
      </c>
      <c r="D55" s="47">
        <v>1448787.79</v>
      </c>
      <c r="E55" s="51">
        <f t="shared" si="0"/>
        <v>1448787.79</v>
      </c>
      <c r="F55" s="51">
        <v>1448787.79</v>
      </c>
      <c r="G55" s="52" t="s">
        <v>48</v>
      </c>
    </row>
    <row r="56" spans="1:7" x14ac:dyDescent="0.25">
      <c r="A56" s="44" t="s">
        <v>515</v>
      </c>
      <c r="B56" s="45" t="s">
        <v>514</v>
      </c>
      <c r="C56" s="55" t="s">
        <v>563</v>
      </c>
      <c r="D56" s="47">
        <v>132488.48000000001</v>
      </c>
      <c r="E56" s="51">
        <f t="shared" si="0"/>
        <v>132488.48000000001</v>
      </c>
      <c r="F56" s="51">
        <v>132488.48000000001</v>
      </c>
      <c r="G56" s="52" t="s">
        <v>48</v>
      </c>
    </row>
    <row r="57" spans="1:7" ht="26.4" x14ac:dyDescent="0.25">
      <c r="A57" s="44" t="s">
        <v>517</v>
      </c>
      <c r="B57" s="45" t="s">
        <v>514</v>
      </c>
      <c r="C57" s="55" t="s">
        <v>564</v>
      </c>
      <c r="D57" s="47">
        <v>40011.519999999997</v>
      </c>
      <c r="E57" s="51">
        <f t="shared" si="0"/>
        <v>40011.519999999997</v>
      </c>
      <c r="F57" s="51">
        <v>40011.519999999997</v>
      </c>
      <c r="G57" s="52" t="s">
        <v>48</v>
      </c>
    </row>
    <row r="58" spans="1:7" x14ac:dyDescent="0.25">
      <c r="A58" s="44" t="s">
        <v>515</v>
      </c>
      <c r="B58" s="45" t="s">
        <v>514</v>
      </c>
      <c r="C58" s="55" t="s">
        <v>565</v>
      </c>
      <c r="D58" s="47">
        <v>708299.22</v>
      </c>
      <c r="E58" s="51">
        <f t="shared" si="0"/>
        <v>708299.22</v>
      </c>
      <c r="F58" s="51">
        <v>708299.22</v>
      </c>
      <c r="G58" s="52" t="s">
        <v>48</v>
      </c>
    </row>
    <row r="59" spans="1:7" ht="26.4" x14ac:dyDescent="0.25">
      <c r="A59" s="44" t="s">
        <v>517</v>
      </c>
      <c r="B59" s="45" t="s">
        <v>514</v>
      </c>
      <c r="C59" s="55" t="s">
        <v>566</v>
      </c>
      <c r="D59" s="47">
        <v>213906.36</v>
      </c>
      <c r="E59" s="51">
        <f t="shared" si="0"/>
        <v>213906.36</v>
      </c>
      <c r="F59" s="51">
        <v>213906.36</v>
      </c>
      <c r="G59" s="52" t="s">
        <v>48</v>
      </c>
    </row>
    <row r="60" spans="1:7" x14ac:dyDescent="0.25">
      <c r="A60" s="44" t="s">
        <v>527</v>
      </c>
      <c r="B60" s="45" t="s">
        <v>514</v>
      </c>
      <c r="C60" s="55" t="s">
        <v>567</v>
      </c>
      <c r="D60" s="47">
        <v>468920</v>
      </c>
      <c r="E60" s="51">
        <f t="shared" si="0"/>
        <v>468920</v>
      </c>
      <c r="F60" s="51">
        <v>468920</v>
      </c>
      <c r="G60" s="52" t="s">
        <v>48</v>
      </c>
    </row>
    <row r="61" spans="1:7" x14ac:dyDescent="0.25">
      <c r="A61" s="44" t="s">
        <v>546</v>
      </c>
      <c r="B61" s="45" t="s">
        <v>514</v>
      </c>
      <c r="C61" s="55" t="s">
        <v>568</v>
      </c>
      <c r="D61" s="47">
        <v>500</v>
      </c>
      <c r="E61" s="51">
        <f t="shared" si="0"/>
        <v>0.47</v>
      </c>
      <c r="F61" s="51">
        <v>0.47</v>
      </c>
      <c r="G61" s="52" t="s">
        <v>48</v>
      </c>
    </row>
    <row r="62" spans="1:7" x14ac:dyDescent="0.25">
      <c r="A62" s="44" t="s">
        <v>515</v>
      </c>
      <c r="B62" s="45" t="s">
        <v>514</v>
      </c>
      <c r="C62" s="55" t="s">
        <v>569</v>
      </c>
      <c r="D62" s="47">
        <v>1025755.36</v>
      </c>
      <c r="E62" s="51">
        <f t="shared" si="0"/>
        <v>1025755.36</v>
      </c>
      <c r="F62" s="51">
        <v>1025755.36</v>
      </c>
      <c r="G62" s="52" t="s">
        <v>48</v>
      </c>
    </row>
    <row r="63" spans="1:7" ht="26.4" x14ac:dyDescent="0.25">
      <c r="A63" s="44" t="s">
        <v>517</v>
      </c>
      <c r="B63" s="45" t="s">
        <v>514</v>
      </c>
      <c r="C63" s="55" t="s">
        <v>570</v>
      </c>
      <c r="D63" s="47">
        <v>309778.13</v>
      </c>
      <c r="E63" s="51">
        <f t="shared" si="0"/>
        <v>309778.13</v>
      </c>
      <c r="F63" s="51">
        <v>309778.13</v>
      </c>
      <c r="G63" s="52" t="s">
        <v>48</v>
      </c>
    </row>
    <row r="64" spans="1:7" x14ac:dyDescent="0.25">
      <c r="A64" s="44" t="s">
        <v>515</v>
      </c>
      <c r="B64" s="45" t="s">
        <v>514</v>
      </c>
      <c r="C64" s="55" t="s">
        <v>571</v>
      </c>
      <c r="D64" s="47">
        <v>262634.95</v>
      </c>
      <c r="E64" s="51">
        <f t="shared" si="0"/>
        <v>262634.95</v>
      </c>
      <c r="F64" s="51">
        <v>262634.95</v>
      </c>
      <c r="G64" s="52" t="s">
        <v>48</v>
      </c>
    </row>
    <row r="65" spans="1:7" ht="26.4" x14ac:dyDescent="0.25">
      <c r="A65" s="44" t="s">
        <v>517</v>
      </c>
      <c r="B65" s="45" t="s">
        <v>514</v>
      </c>
      <c r="C65" s="55" t="s">
        <v>572</v>
      </c>
      <c r="D65" s="47">
        <v>79315.75</v>
      </c>
      <c r="E65" s="51">
        <f t="shared" si="0"/>
        <v>79315.75</v>
      </c>
      <c r="F65" s="51">
        <v>79315.75</v>
      </c>
      <c r="G65" s="52" t="s">
        <v>48</v>
      </c>
    </row>
    <row r="66" spans="1:7" x14ac:dyDescent="0.25">
      <c r="A66" s="44" t="s">
        <v>527</v>
      </c>
      <c r="B66" s="45" t="s">
        <v>514</v>
      </c>
      <c r="C66" s="55" t="s">
        <v>573</v>
      </c>
      <c r="D66" s="47">
        <v>1301.3</v>
      </c>
      <c r="E66" s="51">
        <f t="shared" si="0"/>
        <v>1301.3</v>
      </c>
      <c r="F66" s="51">
        <v>1301.3</v>
      </c>
      <c r="G66" s="52" t="s">
        <v>48</v>
      </c>
    </row>
    <row r="67" spans="1:7" x14ac:dyDescent="0.25">
      <c r="A67" s="44" t="s">
        <v>574</v>
      </c>
      <c r="B67" s="45" t="s">
        <v>514</v>
      </c>
      <c r="C67" s="55" t="s">
        <v>575</v>
      </c>
      <c r="D67" s="47">
        <v>881400</v>
      </c>
      <c r="E67" s="51" t="str">
        <f t="shared" si="0"/>
        <v>-</v>
      </c>
      <c r="F67" s="51" t="s">
        <v>48</v>
      </c>
      <c r="G67" s="52" t="s">
        <v>48</v>
      </c>
    </row>
    <row r="68" spans="1:7" x14ac:dyDescent="0.25">
      <c r="A68" s="44" t="s">
        <v>515</v>
      </c>
      <c r="B68" s="45" t="s">
        <v>514</v>
      </c>
      <c r="C68" s="55" t="s">
        <v>576</v>
      </c>
      <c r="D68" s="47">
        <v>76587.460000000006</v>
      </c>
      <c r="E68" s="51">
        <f t="shared" si="0"/>
        <v>76587.460000000006</v>
      </c>
      <c r="F68" s="51">
        <v>76587.460000000006</v>
      </c>
      <c r="G68" s="52" t="s">
        <v>48</v>
      </c>
    </row>
    <row r="69" spans="1:7" ht="26.4" x14ac:dyDescent="0.25">
      <c r="A69" s="44" t="s">
        <v>517</v>
      </c>
      <c r="B69" s="45" t="s">
        <v>514</v>
      </c>
      <c r="C69" s="55" t="s">
        <v>577</v>
      </c>
      <c r="D69" s="47">
        <v>23129.42</v>
      </c>
      <c r="E69" s="51">
        <f t="shared" si="0"/>
        <v>23129.42</v>
      </c>
      <c r="F69" s="51">
        <v>23129.42</v>
      </c>
      <c r="G69" s="52" t="s">
        <v>48</v>
      </c>
    </row>
    <row r="70" spans="1:7" x14ac:dyDescent="0.25">
      <c r="A70" s="44" t="s">
        <v>527</v>
      </c>
      <c r="B70" s="45" t="s">
        <v>514</v>
      </c>
      <c r="C70" s="55" t="s">
        <v>578</v>
      </c>
      <c r="D70" s="47">
        <v>3200</v>
      </c>
      <c r="E70" s="51">
        <f t="shared" si="0"/>
        <v>3200</v>
      </c>
      <c r="F70" s="51">
        <v>3200</v>
      </c>
      <c r="G70" s="52" t="s">
        <v>48</v>
      </c>
    </row>
    <row r="71" spans="1:7" x14ac:dyDescent="0.25">
      <c r="A71" s="44" t="s">
        <v>515</v>
      </c>
      <c r="B71" s="45" t="s">
        <v>514</v>
      </c>
      <c r="C71" s="55" t="s">
        <v>579</v>
      </c>
      <c r="D71" s="47">
        <v>47596</v>
      </c>
      <c r="E71" s="51">
        <f t="shared" si="0"/>
        <v>47596</v>
      </c>
      <c r="F71" s="51">
        <v>47596</v>
      </c>
      <c r="G71" s="52" t="s">
        <v>48</v>
      </c>
    </row>
    <row r="72" spans="1:7" ht="26.4" x14ac:dyDescent="0.25">
      <c r="A72" s="44" t="s">
        <v>517</v>
      </c>
      <c r="B72" s="45" t="s">
        <v>514</v>
      </c>
      <c r="C72" s="55" t="s">
        <v>580</v>
      </c>
      <c r="D72" s="47">
        <v>14374</v>
      </c>
      <c r="E72" s="51">
        <f t="shared" si="0"/>
        <v>14374</v>
      </c>
      <c r="F72" s="51">
        <v>14374</v>
      </c>
      <c r="G72" s="52" t="s">
        <v>48</v>
      </c>
    </row>
    <row r="73" spans="1:7" x14ac:dyDescent="0.25">
      <c r="A73" s="44" t="s">
        <v>527</v>
      </c>
      <c r="B73" s="45" t="s">
        <v>514</v>
      </c>
      <c r="C73" s="55" t="s">
        <v>581</v>
      </c>
      <c r="D73" s="47">
        <v>10430</v>
      </c>
      <c r="E73" s="51">
        <f t="shared" si="0"/>
        <v>10430</v>
      </c>
      <c r="F73" s="51">
        <v>10430</v>
      </c>
      <c r="G73" s="52" t="s">
        <v>48</v>
      </c>
    </row>
    <row r="74" spans="1:7" x14ac:dyDescent="0.25">
      <c r="A74" s="44" t="s">
        <v>527</v>
      </c>
      <c r="B74" s="45" t="s">
        <v>514</v>
      </c>
      <c r="C74" s="55" t="s">
        <v>582</v>
      </c>
      <c r="D74" s="47">
        <v>15000</v>
      </c>
      <c r="E74" s="51">
        <f t="shared" si="0"/>
        <v>15000</v>
      </c>
      <c r="F74" s="51">
        <v>15000</v>
      </c>
      <c r="G74" s="52" t="s">
        <v>48</v>
      </c>
    </row>
    <row r="75" spans="1:7" x14ac:dyDescent="0.25">
      <c r="A75" s="44" t="s">
        <v>527</v>
      </c>
      <c r="B75" s="45" t="s">
        <v>514</v>
      </c>
      <c r="C75" s="55" t="s">
        <v>583</v>
      </c>
      <c r="D75" s="47">
        <v>35000</v>
      </c>
      <c r="E75" s="51">
        <f t="shared" si="0"/>
        <v>35000</v>
      </c>
      <c r="F75" s="51">
        <v>35000</v>
      </c>
      <c r="G75" s="52" t="s">
        <v>48</v>
      </c>
    </row>
    <row r="76" spans="1:7" x14ac:dyDescent="0.25">
      <c r="A76" s="44" t="s">
        <v>584</v>
      </c>
      <c r="B76" s="45" t="s">
        <v>514</v>
      </c>
      <c r="C76" s="55" t="s">
        <v>585</v>
      </c>
      <c r="D76" s="47">
        <v>230400</v>
      </c>
      <c r="E76" s="51">
        <f t="shared" si="0"/>
        <v>230400</v>
      </c>
      <c r="F76" s="51">
        <v>230400</v>
      </c>
      <c r="G76" s="52" t="s">
        <v>48</v>
      </c>
    </row>
    <row r="77" spans="1:7" ht="26.4" x14ac:dyDescent="0.25">
      <c r="A77" s="44" t="s">
        <v>586</v>
      </c>
      <c r="B77" s="45" t="s">
        <v>514</v>
      </c>
      <c r="C77" s="55" t="s">
        <v>587</v>
      </c>
      <c r="D77" s="47">
        <v>69580.800000000003</v>
      </c>
      <c r="E77" s="51">
        <f t="shared" si="0"/>
        <v>69580.800000000003</v>
      </c>
      <c r="F77" s="51">
        <v>69580.800000000003</v>
      </c>
      <c r="G77" s="52" t="s">
        <v>48</v>
      </c>
    </row>
    <row r="78" spans="1:7" x14ac:dyDescent="0.25">
      <c r="A78" s="44" t="s">
        <v>515</v>
      </c>
      <c r="B78" s="45" t="s">
        <v>514</v>
      </c>
      <c r="C78" s="55" t="s">
        <v>588</v>
      </c>
      <c r="D78" s="47">
        <v>63663.59</v>
      </c>
      <c r="E78" s="51">
        <f t="shared" si="0"/>
        <v>54006.58</v>
      </c>
      <c r="F78" s="51">
        <v>54006.58</v>
      </c>
      <c r="G78" s="52" t="s">
        <v>48</v>
      </c>
    </row>
    <row r="79" spans="1:7" ht="26.4" x14ac:dyDescent="0.25">
      <c r="A79" s="44" t="s">
        <v>517</v>
      </c>
      <c r="B79" s="45" t="s">
        <v>514</v>
      </c>
      <c r="C79" s="55" t="s">
        <v>589</v>
      </c>
      <c r="D79" s="47">
        <v>19226.41</v>
      </c>
      <c r="E79" s="51">
        <f t="shared" ref="E79:E142" si="1">IF(IF(F79="-",0,F79)+IF(G79="-",0,G79)=0,"-",IF(F79="-",0,F79)+IF(G79="-",0,G79))</f>
        <v>16309.99</v>
      </c>
      <c r="F79" s="51">
        <v>16309.99</v>
      </c>
      <c r="G79" s="52" t="s">
        <v>48</v>
      </c>
    </row>
    <row r="80" spans="1:7" x14ac:dyDescent="0.25">
      <c r="A80" s="44" t="s">
        <v>527</v>
      </c>
      <c r="B80" s="45" t="s">
        <v>514</v>
      </c>
      <c r="C80" s="55" t="s">
        <v>590</v>
      </c>
      <c r="D80" s="47">
        <v>3510</v>
      </c>
      <c r="E80" s="51">
        <f t="shared" si="1"/>
        <v>3510</v>
      </c>
      <c r="F80" s="51">
        <v>3510</v>
      </c>
      <c r="G80" s="52" t="s">
        <v>48</v>
      </c>
    </row>
    <row r="81" spans="1:7" x14ac:dyDescent="0.25">
      <c r="A81" s="44" t="s">
        <v>515</v>
      </c>
      <c r="B81" s="45" t="s">
        <v>514</v>
      </c>
      <c r="C81" s="55" t="s">
        <v>591</v>
      </c>
      <c r="D81" s="47">
        <v>13978.48</v>
      </c>
      <c r="E81" s="51">
        <f t="shared" si="1"/>
        <v>13978.48</v>
      </c>
      <c r="F81" s="51">
        <v>13978.48</v>
      </c>
      <c r="G81" s="52" t="s">
        <v>48</v>
      </c>
    </row>
    <row r="82" spans="1:7" ht="26.4" x14ac:dyDescent="0.25">
      <c r="A82" s="44" t="s">
        <v>517</v>
      </c>
      <c r="B82" s="45" t="s">
        <v>514</v>
      </c>
      <c r="C82" s="55" t="s">
        <v>592</v>
      </c>
      <c r="D82" s="47">
        <v>4221.5200000000004</v>
      </c>
      <c r="E82" s="51">
        <f t="shared" si="1"/>
        <v>4221.5200000000004</v>
      </c>
      <c r="F82" s="51">
        <v>4221.5200000000004</v>
      </c>
      <c r="G82" s="52" t="s">
        <v>48</v>
      </c>
    </row>
    <row r="83" spans="1:7" x14ac:dyDescent="0.25">
      <c r="A83" s="44" t="s">
        <v>527</v>
      </c>
      <c r="B83" s="45" t="s">
        <v>514</v>
      </c>
      <c r="C83" s="55" t="s">
        <v>593</v>
      </c>
      <c r="D83" s="47">
        <v>300</v>
      </c>
      <c r="E83" s="51">
        <f t="shared" si="1"/>
        <v>300</v>
      </c>
      <c r="F83" s="51">
        <v>300</v>
      </c>
      <c r="G83" s="52" t="s">
        <v>48</v>
      </c>
    </row>
    <row r="84" spans="1:7" x14ac:dyDescent="0.25">
      <c r="A84" s="44" t="s">
        <v>546</v>
      </c>
      <c r="B84" s="45" t="s">
        <v>514</v>
      </c>
      <c r="C84" s="55" t="s">
        <v>594</v>
      </c>
      <c r="D84" s="47">
        <v>3348577.13</v>
      </c>
      <c r="E84" s="51">
        <f t="shared" si="1"/>
        <v>3348577.13</v>
      </c>
      <c r="F84" s="51">
        <v>3348577.13</v>
      </c>
      <c r="G84" s="52" t="s">
        <v>48</v>
      </c>
    </row>
    <row r="85" spans="1:7" x14ac:dyDescent="0.25">
      <c r="A85" s="44" t="s">
        <v>584</v>
      </c>
      <c r="B85" s="45" t="s">
        <v>514</v>
      </c>
      <c r="C85" s="55" t="s">
        <v>595</v>
      </c>
      <c r="D85" s="47">
        <v>2735220.87</v>
      </c>
      <c r="E85" s="51">
        <f t="shared" si="1"/>
        <v>2735220.87</v>
      </c>
      <c r="F85" s="51">
        <v>2735220.87</v>
      </c>
      <c r="G85" s="52" t="s">
        <v>48</v>
      </c>
    </row>
    <row r="86" spans="1:7" ht="26.4" x14ac:dyDescent="0.25">
      <c r="A86" s="44" t="s">
        <v>586</v>
      </c>
      <c r="B86" s="45" t="s">
        <v>514</v>
      </c>
      <c r="C86" s="55" t="s">
        <v>596</v>
      </c>
      <c r="D86" s="47">
        <v>821374.07</v>
      </c>
      <c r="E86" s="51">
        <f t="shared" si="1"/>
        <v>821374.07</v>
      </c>
      <c r="F86" s="51">
        <v>821374.07</v>
      </c>
      <c r="G86" s="52" t="s">
        <v>48</v>
      </c>
    </row>
    <row r="87" spans="1:7" x14ac:dyDescent="0.25">
      <c r="A87" s="44" t="s">
        <v>527</v>
      </c>
      <c r="B87" s="45" t="s">
        <v>514</v>
      </c>
      <c r="C87" s="55" t="s">
        <v>597</v>
      </c>
      <c r="D87" s="47">
        <v>571626</v>
      </c>
      <c r="E87" s="51">
        <f t="shared" si="1"/>
        <v>571626</v>
      </c>
      <c r="F87" s="51">
        <v>571626</v>
      </c>
      <c r="G87" s="52" t="s">
        <v>48</v>
      </c>
    </row>
    <row r="88" spans="1:7" x14ac:dyDescent="0.25">
      <c r="A88" s="44" t="s">
        <v>546</v>
      </c>
      <c r="B88" s="45" t="s">
        <v>514</v>
      </c>
      <c r="C88" s="55" t="s">
        <v>598</v>
      </c>
      <c r="D88" s="47">
        <v>2.14</v>
      </c>
      <c r="E88" s="51">
        <f t="shared" si="1"/>
        <v>2.14</v>
      </c>
      <c r="F88" s="51">
        <v>2.14</v>
      </c>
      <c r="G88" s="52" t="s">
        <v>48</v>
      </c>
    </row>
    <row r="89" spans="1:7" x14ac:dyDescent="0.25">
      <c r="A89" s="44" t="s">
        <v>527</v>
      </c>
      <c r="B89" s="45" t="s">
        <v>514</v>
      </c>
      <c r="C89" s="55" t="s">
        <v>599</v>
      </c>
      <c r="D89" s="47">
        <v>332980</v>
      </c>
      <c r="E89" s="51">
        <f t="shared" si="1"/>
        <v>332980</v>
      </c>
      <c r="F89" s="51">
        <v>332980</v>
      </c>
      <c r="G89" s="52" t="s">
        <v>48</v>
      </c>
    </row>
    <row r="90" spans="1:7" x14ac:dyDescent="0.25">
      <c r="A90" s="44" t="s">
        <v>600</v>
      </c>
      <c r="B90" s="45" t="s">
        <v>514</v>
      </c>
      <c r="C90" s="55" t="s">
        <v>601</v>
      </c>
      <c r="D90" s="47">
        <v>21600</v>
      </c>
      <c r="E90" s="51">
        <f t="shared" si="1"/>
        <v>3296</v>
      </c>
      <c r="F90" s="51">
        <v>3296</v>
      </c>
      <c r="G90" s="52" t="s">
        <v>48</v>
      </c>
    </row>
    <row r="91" spans="1:7" x14ac:dyDescent="0.25">
      <c r="A91" s="44" t="s">
        <v>600</v>
      </c>
      <c r="B91" s="45" t="s">
        <v>514</v>
      </c>
      <c r="C91" s="55" t="s">
        <v>602</v>
      </c>
      <c r="D91" s="47">
        <v>1551300</v>
      </c>
      <c r="E91" s="51">
        <f t="shared" si="1"/>
        <v>1551300</v>
      </c>
      <c r="F91" s="51">
        <v>1551300</v>
      </c>
      <c r="G91" s="52" t="s">
        <v>48</v>
      </c>
    </row>
    <row r="92" spans="1:7" x14ac:dyDescent="0.25">
      <c r="A92" s="44" t="s">
        <v>584</v>
      </c>
      <c r="B92" s="45" t="s">
        <v>514</v>
      </c>
      <c r="C92" s="55" t="s">
        <v>603</v>
      </c>
      <c r="D92" s="47">
        <v>576000</v>
      </c>
      <c r="E92" s="51">
        <f t="shared" si="1"/>
        <v>576000</v>
      </c>
      <c r="F92" s="51">
        <v>576000</v>
      </c>
      <c r="G92" s="52" t="s">
        <v>48</v>
      </c>
    </row>
    <row r="93" spans="1:7" ht="26.4" x14ac:dyDescent="0.25">
      <c r="A93" s="44" t="s">
        <v>586</v>
      </c>
      <c r="B93" s="45" t="s">
        <v>514</v>
      </c>
      <c r="C93" s="55" t="s">
        <v>604</v>
      </c>
      <c r="D93" s="47">
        <v>173952</v>
      </c>
      <c r="E93" s="51">
        <f t="shared" si="1"/>
        <v>173952</v>
      </c>
      <c r="F93" s="51">
        <v>173952</v>
      </c>
      <c r="G93" s="52" t="s">
        <v>48</v>
      </c>
    </row>
    <row r="94" spans="1:7" x14ac:dyDescent="0.25">
      <c r="A94" s="44" t="s">
        <v>584</v>
      </c>
      <c r="B94" s="45" t="s">
        <v>514</v>
      </c>
      <c r="C94" s="55" t="s">
        <v>605</v>
      </c>
      <c r="D94" s="47">
        <v>3979461.94</v>
      </c>
      <c r="E94" s="51">
        <f t="shared" si="1"/>
        <v>3979461.94</v>
      </c>
      <c r="F94" s="51">
        <v>3979461.94</v>
      </c>
      <c r="G94" s="52" t="s">
        <v>48</v>
      </c>
    </row>
    <row r="95" spans="1:7" ht="26.4" x14ac:dyDescent="0.25">
      <c r="A95" s="44" t="s">
        <v>586</v>
      </c>
      <c r="B95" s="45" t="s">
        <v>514</v>
      </c>
      <c r="C95" s="55" t="s">
        <v>606</v>
      </c>
      <c r="D95" s="47">
        <v>1197657.26</v>
      </c>
      <c r="E95" s="51">
        <f t="shared" si="1"/>
        <v>1197657.26</v>
      </c>
      <c r="F95" s="51">
        <v>1197657.26</v>
      </c>
      <c r="G95" s="52" t="s">
        <v>48</v>
      </c>
    </row>
    <row r="96" spans="1:7" x14ac:dyDescent="0.25">
      <c r="A96" s="44" t="s">
        <v>527</v>
      </c>
      <c r="B96" s="45" t="s">
        <v>514</v>
      </c>
      <c r="C96" s="55" t="s">
        <v>607</v>
      </c>
      <c r="D96" s="47">
        <v>310080</v>
      </c>
      <c r="E96" s="51">
        <f t="shared" si="1"/>
        <v>310080</v>
      </c>
      <c r="F96" s="51">
        <v>310080</v>
      </c>
      <c r="G96" s="52" t="s">
        <v>48</v>
      </c>
    </row>
    <row r="97" spans="1:7" x14ac:dyDescent="0.25">
      <c r="A97" s="44" t="s">
        <v>608</v>
      </c>
      <c r="B97" s="45" t="s">
        <v>514</v>
      </c>
      <c r="C97" s="55" t="s">
        <v>609</v>
      </c>
      <c r="D97" s="47">
        <v>77700</v>
      </c>
      <c r="E97" s="51">
        <f t="shared" si="1"/>
        <v>77700</v>
      </c>
      <c r="F97" s="51">
        <v>77700</v>
      </c>
      <c r="G97" s="52" t="s">
        <v>48</v>
      </c>
    </row>
    <row r="98" spans="1:7" x14ac:dyDescent="0.25">
      <c r="A98" s="44" t="s">
        <v>366</v>
      </c>
      <c r="B98" s="45" t="s">
        <v>514</v>
      </c>
      <c r="C98" s="55" t="s">
        <v>610</v>
      </c>
      <c r="D98" s="47">
        <v>1793368</v>
      </c>
      <c r="E98" s="51">
        <f t="shared" si="1"/>
        <v>1793368</v>
      </c>
      <c r="F98" s="51">
        <v>1793368</v>
      </c>
      <c r="G98" s="52" t="s">
        <v>48</v>
      </c>
    </row>
    <row r="99" spans="1:7" x14ac:dyDescent="0.25">
      <c r="A99" s="44" t="s">
        <v>527</v>
      </c>
      <c r="B99" s="45" t="s">
        <v>514</v>
      </c>
      <c r="C99" s="55" t="s">
        <v>611</v>
      </c>
      <c r="D99" s="47">
        <v>100100</v>
      </c>
      <c r="E99" s="51">
        <f t="shared" si="1"/>
        <v>100000</v>
      </c>
      <c r="F99" s="51">
        <v>100000</v>
      </c>
      <c r="G99" s="52" t="s">
        <v>48</v>
      </c>
    </row>
    <row r="100" spans="1:7" x14ac:dyDescent="0.25">
      <c r="A100" s="44" t="s">
        <v>515</v>
      </c>
      <c r="B100" s="45" t="s">
        <v>514</v>
      </c>
      <c r="C100" s="55" t="s">
        <v>612</v>
      </c>
      <c r="D100" s="47">
        <v>2135637.48</v>
      </c>
      <c r="E100" s="51">
        <f t="shared" si="1"/>
        <v>1829210.91</v>
      </c>
      <c r="F100" s="51">
        <v>1829210.91</v>
      </c>
      <c r="G100" s="52" t="s">
        <v>48</v>
      </c>
    </row>
    <row r="101" spans="1:7" ht="26.4" x14ac:dyDescent="0.25">
      <c r="A101" s="44" t="s">
        <v>517</v>
      </c>
      <c r="B101" s="45" t="s">
        <v>514</v>
      </c>
      <c r="C101" s="55" t="s">
        <v>613</v>
      </c>
      <c r="D101" s="47">
        <v>644962.52</v>
      </c>
      <c r="E101" s="51">
        <f t="shared" si="1"/>
        <v>552421.69999999995</v>
      </c>
      <c r="F101" s="51">
        <v>552421.69999999995</v>
      </c>
      <c r="G101" s="52" t="s">
        <v>48</v>
      </c>
    </row>
    <row r="102" spans="1:7" x14ac:dyDescent="0.25">
      <c r="A102" s="44" t="s">
        <v>527</v>
      </c>
      <c r="B102" s="45" t="s">
        <v>514</v>
      </c>
      <c r="C102" s="55" t="s">
        <v>614</v>
      </c>
      <c r="D102" s="47">
        <v>245100</v>
      </c>
      <c r="E102" s="51">
        <f t="shared" si="1"/>
        <v>245100</v>
      </c>
      <c r="F102" s="51">
        <v>245100</v>
      </c>
      <c r="G102" s="52" t="s">
        <v>48</v>
      </c>
    </row>
    <row r="103" spans="1:7" ht="26.4" x14ac:dyDescent="0.25">
      <c r="A103" s="44" t="s">
        <v>615</v>
      </c>
      <c r="B103" s="45" t="s">
        <v>514</v>
      </c>
      <c r="C103" s="55" t="s">
        <v>616</v>
      </c>
      <c r="D103" s="47">
        <v>3996399.6</v>
      </c>
      <c r="E103" s="51">
        <f t="shared" si="1"/>
        <v>3996399.6</v>
      </c>
      <c r="F103" s="51">
        <v>3996399.6</v>
      </c>
      <c r="G103" s="52" t="s">
        <v>48</v>
      </c>
    </row>
    <row r="104" spans="1:7" ht="26.4" x14ac:dyDescent="0.25">
      <c r="A104" s="44" t="s">
        <v>615</v>
      </c>
      <c r="B104" s="45" t="s">
        <v>514</v>
      </c>
      <c r="C104" s="55" t="s">
        <v>617</v>
      </c>
      <c r="D104" s="47">
        <v>22944978.920000002</v>
      </c>
      <c r="E104" s="51">
        <f t="shared" si="1"/>
        <v>22944978.920000002</v>
      </c>
      <c r="F104" s="51">
        <v>22944978.920000002</v>
      </c>
      <c r="G104" s="52" t="s">
        <v>48</v>
      </c>
    </row>
    <row r="105" spans="1:7" x14ac:dyDescent="0.25">
      <c r="A105" s="44" t="s">
        <v>515</v>
      </c>
      <c r="B105" s="45" t="s">
        <v>514</v>
      </c>
      <c r="C105" s="55" t="s">
        <v>618</v>
      </c>
      <c r="D105" s="47">
        <v>71187.41</v>
      </c>
      <c r="E105" s="51">
        <f t="shared" si="1"/>
        <v>71187.41</v>
      </c>
      <c r="F105" s="51">
        <v>71187.41</v>
      </c>
      <c r="G105" s="52" t="s">
        <v>48</v>
      </c>
    </row>
    <row r="106" spans="1:7" ht="26.4" x14ac:dyDescent="0.25">
      <c r="A106" s="44" t="s">
        <v>517</v>
      </c>
      <c r="B106" s="45" t="s">
        <v>514</v>
      </c>
      <c r="C106" s="55" t="s">
        <v>619</v>
      </c>
      <c r="D106" s="47">
        <v>21498.59</v>
      </c>
      <c r="E106" s="51">
        <f t="shared" si="1"/>
        <v>21498.59</v>
      </c>
      <c r="F106" s="51">
        <v>21498.59</v>
      </c>
      <c r="G106" s="52" t="s">
        <v>48</v>
      </c>
    </row>
    <row r="107" spans="1:7" x14ac:dyDescent="0.25">
      <c r="A107" s="44" t="s">
        <v>527</v>
      </c>
      <c r="B107" s="45" t="s">
        <v>514</v>
      </c>
      <c r="C107" s="55" t="s">
        <v>620</v>
      </c>
      <c r="D107" s="47">
        <v>572914</v>
      </c>
      <c r="E107" s="51">
        <f t="shared" si="1"/>
        <v>572769.71</v>
      </c>
      <c r="F107" s="51">
        <v>572769.71</v>
      </c>
      <c r="G107" s="52" t="s">
        <v>48</v>
      </c>
    </row>
    <row r="108" spans="1:7" x14ac:dyDescent="0.25">
      <c r="A108" s="44" t="s">
        <v>527</v>
      </c>
      <c r="B108" s="45" t="s">
        <v>514</v>
      </c>
      <c r="C108" s="55" t="s">
        <v>621</v>
      </c>
      <c r="D108" s="47">
        <v>60000</v>
      </c>
      <c r="E108" s="51">
        <f t="shared" si="1"/>
        <v>60000</v>
      </c>
      <c r="F108" s="51">
        <v>60000</v>
      </c>
      <c r="G108" s="52" t="s">
        <v>48</v>
      </c>
    </row>
    <row r="109" spans="1:7" x14ac:dyDescent="0.25">
      <c r="A109" s="44" t="s">
        <v>527</v>
      </c>
      <c r="B109" s="45" t="s">
        <v>514</v>
      </c>
      <c r="C109" s="55" t="s">
        <v>622</v>
      </c>
      <c r="D109" s="47">
        <v>5668000</v>
      </c>
      <c r="E109" s="51">
        <f t="shared" si="1"/>
        <v>5668000</v>
      </c>
      <c r="F109" s="51">
        <v>5668000</v>
      </c>
      <c r="G109" s="52" t="s">
        <v>48</v>
      </c>
    </row>
    <row r="110" spans="1:7" x14ac:dyDescent="0.25">
      <c r="A110" s="44" t="s">
        <v>527</v>
      </c>
      <c r="B110" s="45" t="s">
        <v>514</v>
      </c>
      <c r="C110" s="55" t="s">
        <v>623</v>
      </c>
      <c r="D110" s="47">
        <v>140000</v>
      </c>
      <c r="E110" s="51">
        <f t="shared" si="1"/>
        <v>140000</v>
      </c>
      <c r="F110" s="51">
        <v>140000</v>
      </c>
      <c r="G110" s="52" t="s">
        <v>48</v>
      </c>
    </row>
    <row r="111" spans="1:7" ht="26.4" x14ac:dyDescent="0.25">
      <c r="A111" s="44" t="s">
        <v>615</v>
      </c>
      <c r="B111" s="45" t="s">
        <v>514</v>
      </c>
      <c r="C111" s="55" t="s">
        <v>624</v>
      </c>
      <c r="D111" s="47">
        <v>940600</v>
      </c>
      <c r="E111" s="51">
        <f t="shared" si="1"/>
        <v>940600</v>
      </c>
      <c r="F111" s="51">
        <v>940600</v>
      </c>
      <c r="G111" s="52" t="s">
        <v>48</v>
      </c>
    </row>
    <row r="112" spans="1:7" x14ac:dyDescent="0.25">
      <c r="A112" s="44" t="s">
        <v>527</v>
      </c>
      <c r="B112" s="45" t="s">
        <v>514</v>
      </c>
      <c r="C112" s="55" t="s">
        <v>625</v>
      </c>
      <c r="D112" s="47">
        <v>100000</v>
      </c>
      <c r="E112" s="51">
        <f t="shared" si="1"/>
        <v>100000</v>
      </c>
      <c r="F112" s="51">
        <v>100000</v>
      </c>
      <c r="G112" s="52" t="s">
        <v>48</v>
      </c>
    </row>
    <row r="113" spans="1:7" ht="39.6" x14ac:dyDescent="0.25">
      <c r="A113" s="44" t="s">
        <v>626</v>
      </c>
      <c r="B113" s="45" t="s">
        <v>514</v>
      </c>
      <c r="C113" s="55" t="s">
        <v>627</v>
      </c>
      <c r="D113" s="47">
        <v>300000</v>
      </c>
      <c r="E113" s="51">
        <f t="shared" si="1"/>
        <v>300000</v>
      </c>
      <c r="F113" s="51">
        <v>300000</v>
      </c>
      <c r="G113" s="52" t="s">
        <v>48</v>
      </c>
    </row>
    <row r="114" spans="1:7" x14ac:dyDescent="0.25">
      <c r="A114" s="44" t="s">
        <v>527</v>
      </c>
      <c r="B114" s="45" t="s">
        <v>514</v>
      </c>
      <c r="C114" s="55" t="s">
        <v>628</v>
      </c>
      <c r="D114" s="47">
        <v>42083.64</v>
      </c>
      <c r="E114" s="51">
        <f t="shared" si="1"/>
        <v>42083.64</v>
      </c>
      <c r="F114" s="51">
        <v>42083.64</v>
      </c>
      <c r="G114" s="52" t="s">
        <v>48</v>
      </c>
    </row>
    <row r="115" spans="1:7" ht="26.4" x14ac:dyDescent="0.25">
      <c r="A115" s="44" t="s">
        <v>629</v>
      </c>
      <c r="B115" s="45" t="s">
        <v>514</v>
      </c>
      <c r="C115" s="55" t="s">
        <v>630</v>
      </c>
      <c r="D115" s="47">
        <v>489694.2</v>
      </c>
      <c r="E115" s="51">
        <f t="shared" si="1"/>
        <v>489694.2</v>
      </c>
      <c r="F115" s="51">
        <v>489694.2</v>
      </c>
      <c r="G115" s="52" t="s">
        <v>48</v>
      </c>
    </row>
    <row r="116" spans="1:7" ht="26.4" x14ac:dyDescent="0.25">
      <c r="A116" s="44" t="s">
        <v>615</v>
      </c>
      <c r="B116" s="45" t="s">
        <v>514</v>
      </c>
      <c r="C116" s="55" t="s">
        <v>631</v>
      </c>
      <c r="D116" s="47">
        <v>11052200</v>
      </c>
      <c r="E116" s="51">
        <f t="shared" si="1"/>
        <v>11052180.83</v>
      </c>
      <c r="F116" s="51">
        <v>11052180.83</v>
      </c>
      <c r="G116" s="52" t="s">
        <v>48</v>
      </c>
    </row>
    <row r="117" spans="1:7" x14ac:dyDescent="0.25">
      <c r="A117" s="44" t="s">
        <v>366</v>
      </c>
      <c r="B117" s="45" t="s">
        <v>514</v>
      </c>
      <c r="C117" s="55" t="s">
        <v>632</v>
      </c>
      <c r="D117" s="47">
        <v>14690800</v>
      </c>
      <c r="E117" s="51">
        <f t="shared" si="1"/>
        <v>14684133.33</v>
      </c>
      <c r="F117" s="51">
        <v>14684133.33</v>
      </c>
      <c r="G117" s="52" t="s">
        <v>48</v>
      </c>
    </row>
    <row r="118" spans="1:7" x14ac:dyDescent="0.25">
      <c r="A118" s="44" t="s">
        <v>527</v>
      </c>
      <c r="B118" s="45" t="s">
        <v>514</v>
      </c>
      <c r="C118" s="55" t="s">
        <v>633</v>
      </c>
      <c r="D118" s="47">
        <v>4953000</v>
      </c>
      <c r="E118" s="51">
        <f t="shared" si="1"/>
        <v>4953000</v>
      </c>
      <c r="F118" s="51">
        <v>4953000</v>
      </c>
      <c r="G118" s="52" t="s">
        <v>48</v>
      </c>
    </row>
    <row r="119" spans="1:7" x14ac:dyDescent="0.25">
      <c r="A119" s="44" t="s">
        <v>366</v>
      </c>
      <c r="B119" s="45" t="s">
        <v>514</v>
      </c>
      <c r="C119" s="55" t="s">
        <v>634</v>
      </c>
      <c r="D119" s="47">
        <v>4340120</v>
      </c>
      <c r="E119" s="51">
        <f t="shared" si="1"/>
        <v>4340120</v>
      </c>
      <c r="F119" s="51">
        <v>4340120</v>
      </c>
      <c r="G119" s="52" t="s">
        <v>48</v>
      </c>
    </row>
    <row r="120" spans="1:7" x14ac:dyDescent="0.25">
      <c r="A120" s="44" t="s">
        <v>366</v>
      </c>
      <c r="B120" s="45" t="s">
        <v>514</v>
      </c>
      <c r="C120" s="55" t="s">
        <v>635</v>
      </c>
      <c r="D120" s="47">
        <v>400000</v>
      </c>
      <c r="E120" s="51">
        <f t="shared" si="1"/>
        <v>400000</v>
      </c>
      <c r="F120" s="51">
        <v>400000</v>
      </c>
      <c r="G120" s="52" t="s">
        <v>48</v>
      </c>
    </row>
    <row r="121" spans="1:7" x14ac:dyDescent="0.25">
      <c r="A121" s="44" t="s">
        <v>527</v>
      </c>
      <c r="B121" s="45" t="s">
        <v>514</v>
      </c>
      <c r="C121" s="55" t="s">
        <v>636</v>
      </c>
      <c r="D121" s="47">
        <v>3933780</v>
      </c>
      <c r="E121" s="51">
        <f t="shared" si="1"/>
        <v>3933780</v>
      </c>
      <c r="F121" s="51">
        <v>3933780</v>
      </c>
      <c r="G121" s="52" t="s">
        <v>48</v>
      </c>
    </row>
    <row r="122" spans="1:7" x14ac:dyDescent="0.25">
      <c r="A122" s="44" t="s">
        <v>527</v>
      </c>
      <c r="B122" s="45" t="s">
        <v>514</v>
      </c>
      <c r="C122" s="55" t="s">
        <v>637</v>
      </c>
      <c r="D122" s="47">
        <v>1825378.5</v>
      </c>
      <c r="E122" s="51">
        <f t="shared" si="1"/>
        <v>1199763.5</v>
      </c>
      <c r="F122" s="51">
        <v>1199763.5</v>
      </c>
      <c r="G122" s="52" t="s">
        <v>48</v>
      </c>
    </row>
    <row r="123" spans="1:7" ht="26.4" x14ac:dyDescent="0.25">
      <c r="A123" s="44" t="s">
        <v>638</v>
      </c>
      <c r="B123" s="45" t="s">
        <v>514</v>
      </c>
      <c r="C123" s="55" t="s">
        <v>639</v>
      </c>
      <c r="D123" s="47">
        <v>6882473.2000000002</v>
      </c>
      <c r="E123" s="51">
        <f t="shared" si="1"/>
        <v>6882473.2000000002</v>
      </c>
      <c r="F123" s="51">
        <v>6882473.2000000002</v>
      </c>
      <c r="G123" s="52" t="s">
        <v>48</v>
      </c>
    </row>
    <row r="124" spans="1:7" ht="26.4" x14ac:dyDescent="0.25">
      <c r="A124" s="44" t="s">
        <v>638</v>
      </c>
      <c r="B124" s="45" t="s">
        <v>514</v>
      </c>
      <c r="C124" s="55" t="s">
        <v>640</v>
      </c>
      <c r="D124" s="47">
        <v>29877100</v>
      </c>
      <c r="E124" s="51">
        <f t="shared" si="1"/>
        <v>29877100</v>
      </c>
      <c r="F124" s="51">
        <v>29877100</v>
      </c>
      <c r="G124" s="52" t="s">
        <v>48</v>
      </c>
    </row>
    <row r="125" spans="1:7" ht="26.4" x14ac:dyDescent="0.25">
      <c r="A125" s="44" t="s">
        <v>638</v>
      </c>
      <c r="B125" s="45" t="s">
        <v>514</v>
      </c>
      <c r="C125" s="55" t="s">
        <v>641</v>
      </c>
      <c r="D125" s="47">
        <v>38528500</v>
      </c>
      <c r="E125" s="51">
        <f t="shared" si="1"/>
        <v>38528500</v>
      </c>
      <c r="F125" s="51">
        <v>38528500</v>
      </c>
      <c r="G125" s="52" t="s">
        <v>48</v>
      </c>
    </row>
    <row r="126" spans="1:7" x14ac:dyDescent="0.25">
      <c r="A126" s="44" t="s">
        <v>642</v>
      </c>
      <c r="B126" s="45" t="s">
        <v>514</v>
      </c>
      <c r="C126" s="55" t="s">
        <v>643</v>
      </c>
      <c r="D126" s="47">
        <v>650000</v>
      </c>
      <c r="E126" s="51">
        <f t="shared" si="1"/>
        <v>650000</v>
      </c>
      <c r="F126" s="51">
        <v>650000</v>
      </c>
      <c r="G126" s="52" t="s">
        <v>48</v>
      </c>
    </row>
    <row r="127" spans="1:7" ht="26.4" x14ac:dyDescent="0.25">
      <c r="A127" s="44" t="s">
        <v>638</v>
      </c>
      <c r="B127" s="45" t="s">
        <v>514</v>
      </c>
      <c r="C127" s="55" t="s">
        <v>644</v>
      </c>
      <c r="D127" s="47">
        <v>52081278.960000001</v>
      </c>
      <c r="E127" s="51">
        <f t="shared" si="1"/>
        <v>52081278.960000001</v>
      </c>
      <c r="F127" s="51">
        <v>52081278.960000001</v>
      </c>
      <c r="G127" s="52" t="s">
        <v>48</v>
      </c>
    </row>
    <row r="128" spans="1:7" x14ac:dyDescent="0.25">
      <c r="A128" s="44" t="s">
        <v>642</v>
      </c>
      <c r="B128" s="45" t="s">
        <v>514</v>
      </c>
      <c r="C128" s="55" t="s">
        <v>645</v>
      </c>
      <c r="D128" s="47">
        <v>2244130</v>
      </c>
      <c r="E128" s="51">
        <f t="shared" si="1"/>
        <v>2244130</v>
      </c>
      <c r="F128" s="51">
        <v>2244130</v>
      </c>
      <c r="G128" s="52" t="s">
        <v>48</v>
      </c>
    </row>
    <row r="129" spans="1:7" x14ac:dyDescent="0.25">
      <c r="A129" s="44" t="s">
        <v>642</v>
      </c>
      <c r="B129" s="45" t="s">
        <v>514</v>
      </c>
      <c r="C129" s="55" t="s">
        <v>646</v>
      </c>
      <c r="D129" s="47">
        <v>1646500</v>
      </c>
      <c r="E129" s="51">
        <f t="shared" si="1"/>
        <v>1646500</v>
      </c>
      <c r="F129" s="51">
        <v>1646500</v>
      </c>
      <c r="G129" s="52" t="s">
        <v>48</v>
      </c>
    </row>
    <row r="130" spans="1:7" x14ac:dyDescent="0.25">
      <c r="A130" s="44" t="s">
        <v>642</v>
      </c>
      <c r="B130" s="45" t="s">
        <v>514</v>
      </c>
      <c r="C130" s="55" t="s">
        <v>647</v>
      </c>
      <c r="D130" s="47">
        <v>4192458.85</v>
      </c>
      <c r="E130" s="51">
        <f t="shared" si="1"/>
        <v>3614383.13</v>
      </c>
      <c r="F130" s="51">
        <v>3614383.13</v>
      </c>
      <c r="G130" s="52" t="s">
        <v>48</v>
      </c>
    </row>
    <row r="131" spans="1:7" ht="26.4" x14ac:dyDescent="0.25">
      <c r="A131" s="44" t="s">
        <v>638</v>
      </c>
      <c r="B131" s="45" t="s">
        <v>514</v>
      </c>
      <c r="C131" s="55" t="s">
        <v>648</v>
      </c>
      <c r="D131" s="47">
        <v>10391380</v>
      </c>
      <c r="E131" s="51">
        <f t="shared" si="1"/>
        <v>10391380</v>
      </c>
      <c r="F131" s="51">
        <v>10391380</v>
      </c>
      <c r="G131" s="52" t="s">
        <v>48</v>
      </c>
    </row>
    <row r="132" spans="1:7" ht="26.4" x14ac:dyDescent="0.25">
      <c r="A132" s="44" t="s">
        <v>638</v>
      </c>
      <c r="B132" s="45" t="s">
        <v>514</v>
      </c>
      <c r="C132" s="55" t="s">
        <v>649</v>
      </c>
      <c r="D132" s="47">
        <v>45249700</v>
      </c>
      <c r="E132" s="51">
        <f t="shared" si="1"/>
        <v>45249700</v>
      </c>
      <c r="F132" s="51">
        <v>45249700</v>
      </c>
      <c r="G132" s="52" t="s">
        <v>48</v>
      </c>
    </row>
    <row r="133" spans="1:7" ht="26.4" x14ac:dyDescent="0.25">
      <c r="A133" s="44" t="s">
        <v>638</v>
      </c>
      <c r="B133" s="45" t="s">
        <v>514</v>
      </c>
      <c r="C133" s="55" t="s">
        <v>650</v>
      </c>
      <c r="D133" s="47">
        <v>142848528.30000001</v>
      </c>
      <c r="E133" s="51">
        <f t="shared" si="1"/>
        <v>142848528.30000001</v>
      </c>
      <c r="F133" s="51">
        <v>142848528.30000001</v>
      </c>
      <c r="G133" s="52" t="s">
        <v>48</v>
      </c>
    </row>
    <row r="134" spans="1:7" x14ac:dyDescent="0.25">
      <c r="A134" s="44" t="s">
        <v>642</v>
      </c>
      <c r="B134" s="45" t="s">
        <v>514</v>
      </c>
      <c r="C134" s="55" t="s">
        <v>651</v>
      </c>
      <c r="D134" s="47">
        <v>6660471.7000000002</v>
      </c>
      <c r="E134" s="51">
        <f t="shared" si="1"/>
        <v>6660471.7000000002</v>
      </c>
      <c r="F134" s="51">
        <v>6660471.7000000002</v>
      </c>
      <c r="G134" s="52" t="s">
        <v>48</v>
      </c>
    </row>
    <row r="135" spans="1:7" ht="26.4" x14ac:dyDescent="0.25">
      <c r="A135" s="44" t="s">
        <v>638</v>
      </c>
      <c r="B135" s="45" t="s">
        <v>514</v>
      </c>
      <c r="C135" s="55" t="s">
        <v>652</v>
      </c>
      <c r="D135" s="47">
        <v>110703393.36</v>
      </c>
      <c r="E135" s="51">
        <f t="shared" si="1"/>
        <v>110703393.36</v>
      </c>
      <c r="F135" s="51">
        <v>110703393.36</v>
      </c>
      <c r="G135" s="52" t="s">
        <v>48</v>
      </c>
    </row>
    <row r="136" spans="1:7" x14ac:dyDescent="0.25">
      <c r="A136" s="44" t="s">
        <v>642</v>
      </c>
      <c r="B136" s="45" t="s">
        <v>514</v>
      </c>
      <c r="C136" s="55" t="s">
        <v>653</v>
      </c>
      <c r="D136" s="47">
        <v>6046310.1200000001</v>
      </c>
      <c r="E136" s="51">
        <f t="shared" si="1"/>
        <v>6046310.1200000001</v>
      </c>
      <c r="F136" s="51">
        <v>6046310.1200000001</v>
      </c>
      <c r="G136" s="52" t="s">
        <v>48</v>
      </c>
    </row>
    <row r="137" spans="1:7" ht="26.4" x14ac:dyDescent="0.25">
      <c r="A137" s="44" t="s">
        <v>638</v>
      </c>
      <c r="B137" s="45" t="s">
        <v>514</v>
      </c>
      <c r="C137" s="55" t="s">
        <v>654</v>
      </c>
      <c r="D137" s="47">
        <v>11310356.6</v>
      </c>
      <c r="E137" s="51">
        <f t="shared" si="1"/>
        <v>11310356.6</v>
      </c>
      <c r="F137" s="51">
        <v>11310356.6</v>
      </c>
      <c r="G137" s="52" t="s">
        <v>48</v>
      </c>
    </row>
    <row r="138" spans="1:7" ht="26.4" x14ac:dyDescent="0.25">
      <c r="A138" s="44" t="s">
        <v>638</v>
      </c>
      <c r="B138" s="45" t="s">
        <v>514</v>
      </c>
      <c r="C138" s="55" t="s">
        <v>655</v>
      </c>
      <c r="D138" s="47">
        <v>194300</v>
      </c>
      <c r="E138" s="51">
        <f t="shared" si="1"/>
        <v>194300</v>
      </c>
      <c r="F138" s="51">
        <v>194300</v>
      </c>
      <c r="G138" s="52" t="s">
        <v>48</v>
      </c>
    </row>
    <row r="139" spans="1:7" ht="26.4" x14ac:dyDescent="0.25">
      <c r="A139" s="44" t="s">
        <v>638</v>
      </c>
      <c r="B139" s="45" t="s">
        <v>514</v>
      </c>
      <c r="C139" s="55" t="s">
        <v>656</v>
      </c>
      <c r="D139" s="47">
        <v>23823500</v>
      </c>
      <c r="E139" s="51">
        <f t="shared" si="1"/>
        <v>23370400</v>
      </c>
      <c r="F139" s="51">
        <v>23370400</v>
      </c>
      <c r="G139" s="52" t="s">
        <v>48</v>
      </c>
    </row>
    <row r="140" spans="1:7" x14ac:dyDescent="0.25">
      <c r="A140" s="44" t="s">
        <v>642</v>
      </c>
      <c r="B140" s="45" t="s">
        <v>514</v>
      </c>
      <c r="C140" s="55" t="s">
        <v>657</v>
      </c>
      <c r="D140" s="47">
        <v>459694</v>
      </c>
      <c r="E140" s="51">
        <f t="shared" si="1"/>
        <v>459694</v>
      </c>
      <c r="F140" s="51">
        <v>459694</v>
      </c>
      <c r="G140" s="52" t="s">
        <v>48</v>
      </c>
    </row>
    <row r="141" spans="1:7" x14ac:dyDescent="0.25">
      <c r="A141" s="44" t="s">
        <v>642</v>
      </c>
      <c r="B141" s="45" t="s">
        <v>514</v>
      </c>
      <c r="C141" s="55" t="s">
        <v>658</v>
      </c>
      <c r="D141" s="47">
        <v>2144000</v>
      </c>
      <c r="E141" s="51">
        <f t="shared" si="1"/>
        <v>2144000</v>
      </c>
      <c r="F141" s="51">
        <v>2144000</v>
      </c>
      <c r="G141" s="52" t="s">
        <v>48</v>
      </c>
    </row>
    <row r="142" spans="1:7" ht="26.4" x14ac:dyDescent="0.25">
      <c r="A142" s="44" t="s">
        <v>638</v>
      </c>
      <c r="B142" s="45" t="s">
        <v>514</v>
      </c>
      <c r="C142" s="55" t="s">
        <v>659</v>
      </c>
      <c r="D142" s="47">
        <v>1909210</v>
      </c>
      <c r="E142" s="51">
        <f t="shared" si="1"/>
        <v>1909210</v>
      </c>
      <c r="F142" s="51">
        <v>1909210</v>
      </c>
      <c r="G142" s="52" t="s">
        <v>48</v>
      </c>
    </row>
    <row r="143" spans="1:7" ht="26.4" x14ac:dyDescent="0.25">
      <c r="A143" s="44" t="s">
        <v>638</v>
      </c>
      <c r="B143" s="45" t="s">
        <v>514</v>
      </c>
      <c r="C143" s="55" t="s">
        <v>660</v>
      </c>
      <c r="D143" s="47">
        <v>2819349</v>
      </c>
      <c r="E143" s="51">
        <f t="shared" ref="E143:E206" si="2">IF(IF(F143="-",0,F143)+IF(G143="-",0,G143)=0,"-",IF(F143="-",0,F143)+IF(G143="-",0,G143))</f>
        <v>2819349</v>
      </c>
      <c r="F143" s="51">
        <v>2819349</v>
      </c>
      <c r="G143" s="52" t="s">
        <v>48</v>
      </c>
    </row>
    <row r="144" spans="1:7" ht="39.6" x14ac:dyDescent="0.25">
      <c r="A144" s="44" t="s">
        <v>661</v>
      </c>
      <c r="B144" s="45" t="s">
        <v>514</v>
      </c>
      <c r="C144" s="55" t="s">
        <v>662</v>
      </c>
      <c r="D144" s="47">
        <v>12954300</v>
      </c>
      <c r="E144" s="51">
        <f t="shared" si="2"/>
        <v>12954300</v>
      </c>
      <c r="F144" s="51">
        <v>12954300</v>
      </c>
      <c r="G144" s="52" t="s">
        <v>48</v>
      </c>
    </row>
    <row r="145" spans="1:7" ht="26.4" x14ac:dyDescent="0.25">
      <c r="A145" s="44" t="s">
        <v>638</v>
      </c>
      <c r="B145" s="45" t="s">
        <v>514</v>
      </c>
      <c r="C145" s="55" t="s">
        <v>663</v>
      </c>
      <c r="D145" s="47">
        <v>5624259</v>
      </c>
      <c r="E145" s="51">
        <f t="shared" si="2"/>
        <v>5624259</v>
      </c>
      <c r="F145" s="51">
        <v>5624259</v>
      </c>
      <c r="G145" s="52" t="s">
        <v>48</v>
      </c>
    </row>
    <row r="146" spans="1:7" x14ac:dyDescent="0.25">
      <c r="A146" s="44" t="s">
        <v>642</v>
      </c>
      <c r="B146" s="45" t="s">
        <v>514</v>
      </c>
      <c r="C146" s="55" t="s">
        <v>664</v>
      </c>
      <c r="D146" s="47">
        <v>5663540</v>
      </c>
      <c r="E146" s="51">
        <f t="shared" si="2"/>
        <v>5663540</v>
      </c>
      <c r="F146" s="51">
        <v>5663540</v>
      </c>
      <c r="G146" s="52" t="s">
        <v>48</v>
      </c>
    </row>
    <row r="147" spans="1:7" ht="39.6" x14ac:dyDescent="0.25">
      <c r="A147" s="44" t="s">
        <v>661</v>
      </c>
      <c r="B147" s="45" t="s">
        <v>514</v>
      </c>
      <c r="C147" s="55" t="s">
        <v>665</v>
      </c>
      <c r="D147" s="47">
        <v>14115161.59</v>
      </c>
      <c r="E147" s="51">
        <f t="shared" si="2"/>
        <v>14115161.59</v>
      </c>
      <c r="F147" s="51">
        <v>14115161.59</v>
      </c>
      <c r="G147" s="52" t="s">
        <v>48</v>
      </c>
    </row>
    <row r="148" spans="1:7" x14ac:dyDescent="0.25">
      <c r="A148" s="44" t="s">
        <v>642</v>
      </c>
      <c r="B148" s="45" t="s">
        <v>514</v>
      </c>
      <c r="C148" s="55" t="s">
        <v>666</v>
      </c>
      <c r="D148" s="47">
        <v>706300</v>
      </c>
      <c r="E148" s="51">
        <f t="shared" si="2"/>
        <v>706300</v>
      </c>
      <c r="F148" s="51">
        <v>706300</v>
      </c>
      <c r="G148" s="52" t="s">
        <v>48</v>
      </c>
    </row>
    <row r="149" spans="1:7" ht="39.6" x14ac:dyDescent="0.25">
      <c r="A149" s="44" t="s">
        <v>661</v>
      </c>
      <c r="B149" s="45" t="s">
        <v>514</v>
      </c>
      <c r="C149" s="55" t="s">
        <v>667</v>
      </c>
      <c r="D149" s="47">
        <v>1752540.5</v>
      </c>
      <c r="E149" s="51">
        <f t="shared" si="2"/>
        <v>1752540.5</v>
      </c>
      <c r="F149" s="51">
        <v>1752540.5</v>
      </c>
      <c r="G149" s="52" t="s">
        <v>48</v>
      </c>
    </row>
    <row r="150" spans="1:7" ht="39.6" x14ac:dyDescent="0.25">
      <c r="A150" s="44" t="s">
        <v>661</v>
      </c>
      <c r="B150" s="45" t="s">
        <v>514</v>
      </c>
      <c r="C150" s="55" t="s">
        <v>668</v>
      </c>
      <c r="D150" s="47">
        <v>789631.5</v>
      </c>
      <c r="E150" s="51">
        <f t="shared" si="2"/>
        <v>789631.5</v>
      </c>
      <c r="F150" s="51">
        <v>789631.5</v>
      </c>
      <c r="G150" s="52" t="s">
        <v>48</v>
      </c>
    </row>
    <row r="151" spans="1:7" x14ac:dyDescent="0.25">
      <c r="A151" s="44" t="s">
        <v>642</v>
      </c>
      <c r="B151" s="45" t="s">
        <v>514</v>
      </c>
      <c r="C151" s="55" t="s">
        <v>669</v>
      </c>
      <c r="D151" s="47">
        <v>27000</v>
      </c>
      <c r="E151" s="51">
        <f t="shared" si="2"/>
        <v>27000</v>
      </c>
      <c r="F151" s="51">
        <v>27000</v>
      </c>
      <c r="G151" s="52" t="s">
        <v>48</v>
      </c>
    </row>
    <row r="152" spans="1:7" x14ac:dyDescent="0.25">
      <c r="A152" s="44" t="s">
        <v>642</v>
      </c>
      <c r="B152" s="45" t="s">
        <v>514</v>
      </c>
      <c r="C152" s="55" t="s">
        <v>670</v>
      </c>
      <c r="D152" s="47">
        <v>14000</v>
      </c>
      <c r="E152" s="51">
        <f t="shared" si="2"/>
        <v>14000</v>
      </c>
      <c r="F152" s="51">
        <v>14000</v>
      </c>
      <c r="G152" s="52" t="s">
        <v>48</v>
      </c>
    </row>
    <row r="153" spans="1:7" ht="26.4" x14ac:dyDescent="0.25">
      <c r="A153" s="44" t="s">
        <v>671</v>
      </c>
      <c r="B153" s="45" t="s">
        <v>514</v>
      </c>
      <c r="C153" s="55" t="s">
        <v>672</v>
      </c>
      <c r="D153" s="47">
        <v>517500</v>
      </c>
      <c r="E153" s="51">
        <f t="shared" si="2"/>
        <v>517500</v>
      </c>
      <c r="F153" s="51">
        <v>517500</v>
      </c>
      <c r="G153" s="52" t="s">
        <v>48</v>
      </c>
    </row>
    <row r="154" spans="1:7" ht="26.4" x14ac:dyDescent="0.25">
      <c r="A154" s="44" t="s">
        <v>671</v>
      </c>
      <c r="B154" s="45" t="s">
        <v>514</v>
      </c>
      <c r="C154" s="55" t="s">
        <v>673</v>
      </c>
      <c r="D154" s="47">
        <v>400477</v>
      </c>
      <c r="E154" s="51">
        <f t="shared" si="2"/>
        <v>400477</v>
      </c>
      <c r="F154" s="51">
        <v>400477</v>
      </c>
      <c r="G154" s="52" t="s">
        <v>48</v>
      </c>
    </row>
    <row r="155" spans="1:7" ht="26.4" x14ac:dyDescent="0.25">
      <c r="A155" s="44" t="s">
        <v>671</v>
      </c>
      <c r="B155" s="45" t="s">
        <v>514</v>
      </c>
      <c r="C155" s="55" t="s">
        <v>674</v>
      </c>
      <c r="D155" s="47">
        <v>3874336</v>
      </c>
      <c r="E155" s="51">
        <f t="shared" si="2"/>
        <v>3874336</v>
      </c>
      <c r="F155" s="51">
        <v>3874336</v>
      </c>
      <c r="G155" s="52" t="s">
        <v>48</v>
      </c>
    </row>
    <row r="156" spans="1:7" x14ac:dyDescent="0.25">
      <c r="A156" s="44" t="s">
        <v>675</v>
      </c>
      <c r="B156" s="45" t="s">
        <v>514</v>
      </c>
      <c r="C156" s="55" t="s">
        <v>676</v>
      </c>
      <c r="D156" s="47">
        <v>215070</v>
      </c>
      <c r="E156" s="51">
        <f t="shared" si="2"/>
        <v>215070</v>
      </c>
      <c r="F156" s="51">
        <v>215070</v>
      </c>
      <c r="G156" s="52" t="s">
        <v>48</v>
      </c>
    </row>
    <row r="157" spans="1:7" x14ac:dyDescent="0.25">
      <c r="A157" s="44" t="s">
        <v>527</v>
      </c>
      <c r="B157" s="45" t="s">
        <v>514</v>
      </c>
      <c r="C157" s="55" t="s">
        <v>677</v>
      </c>
      <c r="D157" s="47">
        <v>68500</v>
      </c>
      <c r="E157" s="51">
        <f t="shared" si="2"/>
        <v>68500</v>
      </c>
      <c r="F157" s="51">
        <v>68500</v>
      </c>
      <c r="G157" s="52" t="s">
        <v>48</v>
      </c>
    </row>
    <row r="158" spans="1:7" x14ac:dyDescent="0.25">
      <c r="A158" s="44" t="s">
        <v>678</v>
      </c>
      <c r="B158" s="45" t="s">
        <v>514</v>
      </c>
      <c r="C158" s="55" t="s">
        <v>679</v>
      </c>
      <c r="D158" s="47">
        <v>50000</v>
      </c>
      <c r="E158" s="51">
        <f t="shared" si="2"/>
        <v>50000</v>
      </c>
      <c r="F158" s="51">
        <v>50000</v>
      </c>
      <c r="G158" s="52" t="s">
        <v>48</v>
      </c>
    </row>
    <row r="159" spans="1:7" x14ac:dyDescent="0.25">
      <c r="A159" s="44" t="s">
        <v>675</v>
      </c>
      <c r="B159" s="45" t="s">
        <v>514</v>
      </c>
      <c r="C159" s="55" t="s">
        <v>680</v>
      </c>
      <c r="D159" s="47">
        <v>322900</v>
      </c>
      <c r="E159" s="51">
        <f t="shared" si="2"/>
        <v>322900</v>
      </c>
      <c r="F159" s="51">
        <v>322900</v>
      </c>
      <c r="G159" s="52" t="s">
        <v>48</v>
      </c>
    </row>
    <row r="160" spans="1:7" x14ac:dyDescent="0.25">
      <c r="A160" s="44" t="s">
        <v>527</v>
      </c>
      <c r="B160" s="45" t="s">
        <v>514</v>
      </c>
      <c r="C160" s="55" t="s">
        <v>681</v>
      </c>
      <c r="D160" s="47">
        <v>15500</v>
      </c>
      <c r="E160" s="51">
        <f t="shared" si="2"/>
        <v>15500</v>
      </c>
      <c r="F160" s="51">
        <v>15500</v>
      </c>
      <c r="G160" s="52" t="s">
        <v>48</v>
      </c>
    </row>
    <row r="161" spans="1:7" ht="26.4" x14ac:dyDescent="0.25">
      <c r="A161" s="44" t="s">
        <v>671</v>
      </c>
      <c r="B161" s="45" t="s">
        <v>514</v>
      </c>
      <c r="C161" s="55" t="s">
        <v>682</v>
      </c>
      <c r="D161" s="47">
        <v>50500</v>
      </c>
      <c r="E161" s="51">
        <f t="shared" si="2"/>
        <v>50500</v>
      </c>
      <c r="F161" s="51">
        <v>50500</v>
      </c>
      <c r="G161" s="52" t="s">
        <v>48</v>
      </c>
    </row>
    <row r="162" spans="1:7" x14ac:dyDescent="0.25">
      <c r="A162" s="44" t="s">
        <v>683</v>
      </c>
      <c r="B162" s="45" t="s">
        <v>514</v>
      </c>
      <c r="C162" s="55" t="s">
        <v>684</v>
      </c>
      <c r="D162" s="47">
        <v>200000</v>
      </c>
      <c r="E162" s="51" t="str">
        <f t="shared" si="2"/>
        <v>-</v>
      </c>
      <c r="F162" s="51" t="s">
        <v>48</v>
      </c>
      <c r="G162" s="52" t="s">
        <v>48</v>
      </c>
    </row>
    <row r="163" spans="1:7" x14ac:dyDescent="0.25">
      <c r="A163" s="44" t="s">
        <v>642</v>
      </c>
      <c r="B163" s="45" t="s">
        <v>514</v>
      </c>
      <c r="C163" s="55" t="s">
        <v>685</v>
      </c>
      <c r="D163" s="47">
        <v>2981700</v>
      </c>
      <c r="E163" s="51">
        <f t="shared" si="2"/>
        <v>2981700</v>
      </c>
      <c r="F163" s="51">
        <v>2981700</v>
      </c>
      <c r="G163" s="52" t="s">
        <v>48</v>
      </c>
    </row>
    <row r="164" spans="1:7" x14ac:dyDescent="0.25">
      <c r="A164" s="44" t="s">
        <v>642</v>
      </c>
      <c r="B164" s="45" t="s">
        <v>514</v>
      </c>
      <c r="C164" s="55" t="s">
        <v>686</v>
      </c>
      <c r="D164" s="47">
        <v>414757.98</v>
      </c>
      <c r="E164" s="51">
        <f t="shared" si="2"/>
        <v>414757.98</v>
      </c>
      <c r="F164" s="51">
        <v>414757.98</v>
      </c>
      <c r="G164" s="52" t="s">
        <v>48</v>
      </c>
    </row>
    <row r="165" spans="1:7" x14ac:dyDescent="0.25">
      <c r="A165" s="44" t="s">
        <v>642</v>
      </c>
      <c r="B165" s="45" t="s">
        <v>514</v>
      </c>
      <c r="C165" s="55" t="s">
        <v>687</v>
      </c>
      <c r="D165" s="47">
        <v>289044</v>
      </c>
      <c r="E165" s="51">
        <f t="shared" si="2"/>
        <v>289044</v>
      </c>
      <c r="F165" s="51">
        <v>289044</v>
      </c>
      <c r="G165" s="52" t="s">
        <v>48</v>
      </c>
    </row>
    <row r="166" spans="1:7" x14ac:dyDescent="0.25">
      <c r="A166" s="44" t="s">
        <v>642</v>
      </c>
      <c r="B166" s="45" t="s">
        <v>514</v>
      </c>
      <c r="C166" s="55" t="s">
        <v>688</v>
      </c>
      <c r="D166" s="47">
        <v>938236</v>
      </c>
      <c r="E166" s="51">
        <f t="shared" si="2"/>
        <v>938236</v>
      </c>
      <c r="F166" s="51">
        <v>938236</v>
      </c>
      <c r="G166" s="52" t="s">
        <v>48</v>
      </c>
    </row>
    <row r="167" spans="1:7" x14ac:dyDescent="0.25">
      <c r="A167" s="44" t="s">
        <v>584</v>
      </c>
      <c r="B167" s="45" t="s">
        <v>514</v>
      </c>
      <c r="C167" s="55" t="s">
        <v>689</v>
      </c>
      <c r="D167" s="47">
        <v>1769308</v>
      </c>
      <c r="E167" s="51">
        <f t="shared" si="2"/>
        <v>1769308</v>
      </c>
      <c r="F167" s="51">
        <v>1769308</v>
      </c>
      <c r="G167" s="52" t="s">
        <v>48</v>
      </c>
    </row>
    <row r="168" spans="1:7" ht="26.4" x14ac:dyDescent="0.25">
      <c r="A168" s="44" t="s">
        <v>586</v>
      </c>
      <c r="B168" s="45" t="s">
        <v>514</v>
      </c>
      <c r="C168" s="55" t="s">
        <v>690</v>
      </c>
      <c r="D168" s="47">
        <v>534330.4</v>
      </c>
      <c r="E168" s="51">
        <f t="shared" si="2"/>
        <v>534330.4</v>
      </c>
      <c r="F168" s="51">
        <v>534330.4</v>
      </c>
      <c r="G168" s="52" t="s">
        <v>48</v>
      </c>
    </row>
    <row r="169" spans="1:7" x14ac:dyDescent="0.25">
      <c r="A169" s="44" t="s">
        <v>515</v>
      </c>
      <c r="B169" s="45" t="s">
        <v>514</v>
      </c>
      <c r="C169" s="55" t="s">
        <v>691</v>
      </c>
      <c r="D169" s="47">
        <v>345606</v>
      </c>
      <c r="E169" s="51">
        <f t="shared" si="2"/>
        <v>345606</v>
      </c>
      <c r="F169" s="51">
        <v>345606</v>
      </c>
      <c r="G169" s="52" t="s">
        <v>48</v>
      </c>
    </row>
    <row r="170" spans="1:7" ht="26.4" x14ac:dyDescent="0.25">
      <c r="A170" s="44" t="s">
        <v>517</v>
      </c>
      <c r="B170" s="45" t="s">
        <v>514</v>
      </c>
      <c r="C170" s="55" t="s">
        <v>692</v>
      </c>
      <c r="D170" s="47">
        <v>104372.4</v>
      </c>
      <c r="E170" s="51">
        <f t="shared" si="2"/>
        <v>104372.4</v>
      </c>
      <c r="F170" s="51">
        <v>104372.4</v>
      </c>
      <c r="G170" s="52" t="s">
        <v>48</v>
      </c>
    </row>
    <row r="171" spans="1:7" x14ac:dyDescent="0.25">
      <c r="A171" s="44" t="s">
        <v>515</v>
      </c>
      <c r="B171" s="45" t="s">
        <v>514</v>
      </c>
      <c r="C171" s="55" t="s">
        <v>693</v>
      </c>
      <c r="D171" s="47">
        <v>1425926.47</v>
      </c>
      <c r="E171" s="51">
        <f t="shared" si="2"/>
        <v>1425926.47</v>
      </c>
      <c r="F171" s="51">
        <v>1425926.47</v>
      </c>
      <c r="G171" s="52" t="s">
        <v>48</v>
      </c>
    </row>
    <row r="172" spans="1:7" ht="26.4" x14ac:dyDescent="0.25">
      <c r="A172" s="44" t="s">
        <v>517</v>
      </c>
      <c r="B172" s="45" t="s">
        <v>514</v>
      </c>
      <c r="C172" s="55" t="s">
        <v>694</v>
      </c>
      <c r="D172" s="47">
        <v>427773</v>
      </c>
      <c r="E172" s="51">
        <f t="shared" si="2"/>
        <v>427773</v>
      </c>
      <c r="F172" s="51">
        <v>427773</v>
      </c>
      <c r="G172" s="52" t="s">
        <v>48</v>
      </c>
    </row>
    <row r="173" spans="1:7" x14ac:dyDescent="0.25">
      <c r="A173" s="44" t="s">
        <v>527</v>
      </c>
      <c r="B173" s="45" t="s">
        <v>514</v>
      </c>
      <c r="C173" s="55" t="s">
        <v>695</v>
      </c>
      <c r="D173" s="47">
        <v>596300.53</v>
      </c>
      <c r="E173" s="51">
        <f t="shared" si="2"/>
        <v>596300.53</v>
      </c>
      <c r="F173" s="51">
        <v>596300.53</v>
      </c>
      <c r="G173" s="52" t="s">
        <v>48</v>
      </c>
    </row>
    <row r="174" spans="1:7" x14ac:dyDescent="0.25">
      <c r="A174" s="44" t="s">
        <v>515</v>
      </c>
      <c r="B174" s="45" t="s">
        <v>514</v>
      </c>
      <c r="C174" s="55" t="s">
        <v>696</v>
      </c>
      <c r="D174" s="47">
        <v>4324818.53</v>
      </c>
      <c r="E174" s="51">
        <f t="shared" si="2"/>
        <v>4324818.53</v>
      </c>
      <c r="F174" s="51">
        <v>4324818.53</v>
      </c>
      <c r="G174" s="52" t="s">
        <v>48</v>
      </c>
    </row>
    <row r="175" spans="1:7" ht="26.4" x14ac:dyDescent="0.25">
      <c r="A175" s="44" t="s">
        <v>517</v>
      </c>
      <c r="B175" s="45" t="s">
        <v>514</v>
      </c>
      <c r="C175" s="55" t="s">
        <v>697</v>
      </c>
      <c r="D175" s="47">
        <v>1299821.47</v>
      </c>
      <c r="E175" s="51">
        <f t="shared" si="2"/>
        <v>1299821.47</v>
      </c>
      <c r="F175" s="51">
        <v>1299821.47</v>
      </c>
      <c r="G175" s="52" t="s">
        <v>48</v>
      </c>
    </row>
    <row r="176" spans="1:7" x14ac:dyDescent="0.25">
      <c r="A176" s="44" t="s">
        <v>527</v>
      </c>
      <c r="B176" s="45" t="s">
        <v>514</v>
      </c>
      <c r="C176" s="55" t="s">
        <v>698</v>
      </c>
      <c r="D176" s="47">
        <v>1236438.42</v>
      </c>
      <c r="E176" s="51">
        <f t="shared" si="2"/>
        <v>1236438.42</v>
      </c>
      <c r="F176" s="51">
        <v>1236438.42</v>
      </c>
      <c r="G176" s="52" t="s">
        <v>48</v>
      </c>
    </row>
    <row r="177" spans="1:7" x14ac:dyDescent="0.25">
      <c r="A177" s="44" t="s">
        <v>542</v>
      </c>
      <c r="B177" s="45" t="s">
        <v>514</v>
      </c>
      <c r="C177" s="55" t="s">
        <v>699</v>
      </c>
      <c r="D177" s="47">
        <v>64561.58</v>
      </c>
      <c r="E177" s="51">
        <f t="shared" si="2"/>
        <v>64561.58</v>
      </c>
      <c r="F177" s="51">
        <v>64561.58</v>
      </c>
      <c r="G177" s="52" t="s">
        <v>48</v>
      </c>
    </row>
    <row r="178" spans="1:7" x14ac:dyDescent="0.25">
      <c r="A178" s="44" t="s">
        <v>584</v>
      </c>
      <c r="B178" s="45" t="s">
        <v>514</v>
      </c>
      <c r="C178" s="55" t="s">
        <v>700</v>
      </c>
      <c r="D178" s="47">
        <v>420405.26</v>
      </c>
      <c r="E178" s="51">
        <f t="shared" si="2"/>
        <v>420405.26</v>
      </c>
      <c r="F178" s="51">
        <v>420405.26</v>
      </c>
      <c r="G178" s="52" t="s">
        <v>48</v>
      </c>
    </row>
    <row r="179" spans="1:7" ht="26.4" x14ac:dyDescent="0.25">
      <c r="A179" s="44" t="s">
        <v>586</v>
      </c>
      <c r="B179" s="45" t="s">
        <v>514</v>
      </c>
      <c r="C179" s="55" t="s">
        <v>701</v>
      </c>
      <c r="D179" s="47">
        <v>126434.74</v>
      </c>
      <c r="E179" s="51">
        <f t="shared" si="2"/>
        <v>126434.74</v>
      </c>
      <c r="F179" s="51">
        <v>126434.74</v>
      </c>
      <c r="G179" s="52" t="s">
        <v>48</v>
      </c>
    </row>
    <row r="180" spans="1:7" x14ac:dyDescent="0.25">
      <c r="A180" s="44" t="s">
        <v>527</v>
      </c>
      <c r="B180" s="45" t="s">
        <v>514</v>
      </c>
      <c r="C180" s="55" t="s">
        <v>702</v>
      </c>
      <c r="D180" s="47">
        <v>25980</v>
      </c>
      <c r="E180" s="51">
        <f t="shared" si="2"/>
        <v>25980</v>
      </c>
      <c r="F180" s="51">
        <v>25980</v>
      </c>
      <c r="G180" s="52" t="s">
        <v>48</v>
      </c>
    </row>
    <row r="181" spans="1:7" x14ac:dyDescent="0.25">
      <c r="A181" s="44" t="s">
        <v>584</v>
      </c>
      <c r="B181" s="45" t="s">
        <v>514</v>
      </c>
      <c r="C181" s="55" t="s">
        <v>703</v>
      </c>
      <c r="D181" s="47">
        <v>17483393.91</v>
      </c>
      <c r="E181" s="51">
        <f t="shared" si="2"/>
        <v>17483393.91</v>
      </c>
      <c r="F181" s="51">
        <v>17483393.91</v>
      </c>
      <c r="G181" s="52" t="s">
        <v>48</v>
      </c>
    </row>
    <row r="182" spans="1:7" ht="26.4" x14ac:dyDescent="0.25">
      <c r="A182" s="44" t="s">
        <v>586</v>
      </c>
      <c r="B182" s="45" t="s">
        <v>514</v>
      </c>
      <c r="C182" s="55" t="s">
        <v>704</v>
      </c>
      <c r="D182" s="47">
        <v>5254606.09</v>
      </c>
      <c r="E182" s="51">
        <f t="shared" si="2"/>
        <v>5254606.09</v>
      </c>
      <c r="F182" s="51">
        <v>5254606.09</v>
      </c>
      <c r="G182" s="52" t="s">
        <v>48</v>
      </c>
    </row>
    <row r="183" spans="1:7" x14ac:dyDescent="0.25">
      <c r="A183" s="44" t="s">
        <v>527</v>
      </c>
      <c r="B183" s="45" t="s">
        <v>514</v>
      </c>
      <c r="C183" s="55" t="s">
        <v>705</v>
      </c>
      <c r="D183" s="47">
        <v>2754030.01</v>
      </c>
      <c r="E183" s="51">
        <f t="shared" si="2"/>
        <v>2754030.01</v>
      </c>
      <c r="F183" s="51">
        <v>2754030.01</v>
      </c>
      <c r="G183" s="52" t="s">
        <v>48</v>
      </c>
    </row>
    <row r="184" spans="1:7" ht="26.4" x14ac:dyDescent="0.25">
      <c r="A184" s="44" t="s">
        <v>706</v>
      </c>
      <c r="B184" s="45" t="s">
        <v>514</v>
      </c>
      <c r="C184" s="55" t="s">
        <v>707</v>
      </c>
      <c r="D184" s="47">
        <v>2234.5500000000002</v>
      </c>
      <c r="E184" s="51">
        <f t="shared" si="2"/>
        <v>2234.5500000000002</v>
      </c>
      <c r="F184" s="51">
        <v>2234.5500000000002</v>
      </c>
      <c r="G184" s="52" t="s">
        <v>48</v>
      </c>
    </row>
    <row r="185" spans="1:7" x14ac:dyDescent="0.25">
      <c r="A185" s="44" t="s">
        <v>527</v>
      </c>
      <c r="B185" s="45" t="s">
        <v>514</v>
      </c>
      <c r="C185" s="55" t="s">
        <v>708</v>
      </c>
      <c r="D185" s="47">
        <v>81600</v>
      </c>
      <c r="E185" s="51">
        <f t="shared" si="2"/>
        <v>81600</v>
      </c>
      <c r="F185" s="51">
        <v>81600</v>
      </c>
      <c r="G185" s="52" t="s">
        <v>48</v>
      </c>
    </row>
    <row r="186" spans="1:7" x14ac:dyDescent="0.25">
      <c r="A186" s="44" t="s">
        <v>527</v>
      </c>
      <c r="B186" s="45" t="s">
        <v>514</v>
      </c>
      <c r="C186" s="55" t="s">
        <v>709</v>
      </c>
      <c r="D186" s="47">
        <v>9739492.2899999991</v>
      </c>
      <c r="E186" s="51">
        <f t="shared" si="2"/>
        <v>9739466.5800000001</v>
      </c>
      <c r="F186" s="51">
        <v>9739466.5800000001</v>
      </c>
      <c r="G186" s="52" t="s">
        <v>48</v>
      </c>
    </row>
    <row r="187" spans="1:7" ht="26.4" x14ac:dyDescent="0.25">
      <c r="A187" s="44" t="s">
        <v>638</v>
      </c>
      <c r="B187" s="45" t="s">
        <v>514</v>
      </c>
      <c r="C187" s="55" t="s">
        <v>710</v>
      </c>
      <c r="D187" s="47">
        <v>4874647</v>
      </c>
      <c r="E187" s="51">
        <f t="shared" si="2"/>
        <v>4874647</v>
      </c>
      <c r="F187" s="51">
        <v>4874647</v>
      </c>
      <c r="G187" s="52" t="s">
        <v>48</v>
      </c>
    </row>
    <row r="188" spans="1:7" ht="26.4" x14ac:dyDescent="0.25">
      <c r="A188" s="44" t="s">
        <v>638</v>
      </c>
      <c r="B188" s="45" t="s">
        <v>514</v>
      </c>
      <c r="C188" s="55" t="s">
        <v>711</v>
      </c>
      <c r="D188" s="47">
        <v>22981187</v>
      </c>
      <c r="E188" s="51">
        <f t="shared" si="2"/>
        <v>22981187</v>
      </c>
      <c r="F188" s="51">
        <v>22981187</v>
      </c>
      <c r="G188" s="52" t="s">
        <v>48</v>
      </c>
    </row>
    <row r="189" spans="1:7" x14ac:dyDescent="0.25">
      <c r="A189" s="44" t="s">
        <v>642</v>
      </c>
      <c r="B189" s="45" t="s">
        <v>514</v>
      </c>
      <c r="C189" s="55" t="s">
        <v>712</v>
      </c>
      <c r="D189" s="47">
        <v>262509</v>
      </c>
      <c r="E189" s="51">
        <f t="shared" si="2"/>
        <v>262509</v>
      </c>
      <c r="F189" s="51">
        <v>262509</v>
      </c>
      <c r="G189" s="52" t="s">
        <v>48</v>
      </c>
    </row>
    <row r="190" spans="1:7" x14ac:dyDescent="0.25">
      <c r="A190" s="44" t="s">
        <v>642</v>
      </c>
      <c r="B190" s="45" t="s">
        <v>514</v>
      </c>
      <c r="C190" s="55" t="s">
        <v>713</v>
      </c>
      <c r="D190" s="47">
        <v>235000</v>
      </c>
      <c r="E190" s="51">
        <f t="shared" si="2"/>
        <v>235000</v>
      </c>
      <c r="F190" s="51">
        <v>235000</v>
      </c>
      <c r="G190" s="52" t="s">
        <v>48</v>
      </c>
    </row>
    <row r="191" spans="1:7" x14ac:dyDescent="0.25">
      <c r="A191" s="44" t="s">
        <v>642</v>
      </c>
      <c r="B191" s="45" t="s">
        <v>514</v>
      </c>
      <c r="C191" s="55" t="s">
        <v>714</v>
      </c>
      <c r="D191" s="47">
        <v>371300</v>
      </c>
      <c r="E191" s="51">
        <f t="shared" si="2"/>
        <v>371300</v>
      </c>
      <c r="F191" s="51">
        <v>371300</v>
      </c>
      <c r="G191" s="52" t="s">
        <v>48</v>
      </c>
    </row>
    <row r="192" spans="1:7" ht="26.4" x14ac:dyDescent="0.25">
      <c r="A192" s="44" t="s">
        <v>638</v>
      </c>
      <c r="B192" s="45" t="s">
        <v>514</v>
      </c>
      <c r="C192" s="55" t="s">
        <v>715</v>
      </c>
      <c r="D192" s="47">
        <v>8234607</v>
      </c>
      <c r="E192" s="51">
        <f t="shared" si="2"/>
        <v>8234607</v>
      </c>
      <c r="F192" s="51">
        <v>8234607</v>
      </c>
      <c r="G192" s="52" t="s">
        <v>48</v>
      </c>
    </row>
    <row r="193" spans="1:7" ht="26.4" x14ac:dyDescent="0.25">
      <c r="A193" s="44" t="s">
        <v>638</v>
      </c>
      <c r="B193" s="45" t="s">
        <v>514</v>
      </c>
      <c r="C193" s="55" t="s">
        <v>716</v>
      </c>
      <c r="D193" s="47">
        <v>835386.12</v>
      </c>
      <c r="E193" s="51">
        <f t="shared" si="2"/>
        <v>835386.12</v>
      </c>
      <c r="F193" s="51">
        <v>835386.12</v>
      </c>
      <c r="G193" s="52" t="s">
        <v>48</v>
      </c>
    </row>
    <row r="194" spans="1:7" x14ac:dyDescent="0.25">
      <c r="A194" s="44" t="s">
        <v>642</v>
      </c>
      <c r="B194" s="45" t="s">
        <v>514</v>
      </c>
      <c r="C194" s="55" t="s">
        <v>717</v>
      </c>
      <c r="D194" s="47">
        <v>2952960</v>
      </c>
      <c r="E194" s="51">
        <f t="shared" si="2"/>
        <v>2952960</v>
      </c>
      <c r="F194" s="51">
        <v>2952960</v>
      </c>
      <c r="G194" s="52" t="s">
        <v>48</v>
      </c>
    </row>
    <row r="195" spans="1:7" ht="26.4" x14ac:dyDescent="0.25">
      <c r="A195" s="44" t="s">
        <v>638</v>
      </c>
      <c r="B195" s="45" t="s">
        <v>514</v>
      </c>
      <c r="C195" s="55" t="s">
        <v>718</v>
      </c>
      <c r="D195" s="47">
        <v>46786425</v>
      </c>
      <c r="E195" s="51">
        <f t="shared" si="2"/>
        <v>46786425</v>
      </c>
      <c r="F195" s="51">
        <v>46786425</v>
      </c>
      <c r="G195" s="52" t="s">
        <v>48</v>
      </c>
    </row>
    <row r="196" spans="1:7" x14ac:dyDescent="0.25">
      <c r="A196" s="44" t="s">
        <v>642</v>
      </c>
      <c r="B196" s="45" t="s">
        <v>514</v>
      </c>
      <c r="C196" s="55" t="s">
        <v>719</v>
      </c>
      <c r="D196" s="47">
        <v>1004178</v>
      </c>
      <c r="E196" s="51">
        <f t="shared" si="2"/>
        <v>1004178</v>
      </c>
      <c r="F196" s="51">
        <v>1004178</v>
      </c>
      <c r="G196" s="52" t="s">
        <v>48</v>
      </c>
    </row>
    <row r="197" spans="1:7" x14ac:dyDescent="0.25">
      <c r="A197" s="44" t="s">
        <v>642</v>
      </c>
      <c r="B197" s="45" t="s">
        <v>514</v>
      </c>
      <c r="C197" s="55" t="s">
        <v>720</v>
      </c>
      <c r="D197" s="47">
        <v>209000</v>
      </c>
      <c r="E197" s="51">
        <f t="shared" si="2"/>
        <v>209000</v>
      </c>
      <c r="F197" s="51">
        <v>209000</v>
      </c>
      <c r="G197" s="52" t="s">
        <v>48</v>
      </c>
    </row>
    <row r="198" spans="1:7" x14ac:dyDescent="0.25">
      <c r="A198" s="44" t="s">
        <v>642</v>
      </c>
      <c r="B198" s="45" t="s">
        <v>514</v>
      </c>
      <c r="C198" s="55" t="s">
        <v>721</v>
      </c>
      <c r="D198" s="47">
        <v>3545720</v>
      </c>
      <c r="E198" s="51">
        <f t="shared" si="2"/>
        <v>3545720</v>
      </c>
      <c r="F198" s="51">
        <v>3545720</v>
      </c>
      <c r="G198" s="52" t="s">
        <v>48</v>
      </c>
    </row>
    <row r="199" spans="1:7" ht="26.4" x14ac:dyDescent="0.25">
      <c r="A199" s="44" t="s">
        <v>638</v>
      </c>
      <c r="B199" s="45" t="s">
        <v>514</v>
      </c>
      <c r="C199" s="55" t="s">
        <v>722</v>
      </c>
      <c r="D199" s="47">
        <v>20000</v>
      </c>
      <c r="E199" s="51">
        <f t="shared" si="2"/>
        <v>20000</v>
      </c>
      <c r="F199" s="51">
        <v>20000</v>
      </c>
      <c r="G199" s="52" t="s">
        <v>48</v>
      </c>
    </row>
    <row r="200" spans="1:7" x14ac:dyDescent="0.25">
      <c r="A200" s="44" t="s">
        <v>584</v>
      </c>
      <c r="B200" s="45" t="s">
        <v>514</v>
      </c>
      <c r="C200" s="55" t="s">
        <v>723</v>
      </c>
      <c r="D200" s="47">
        <v>3441781</v>
      </c>
      <c r="E200" s="51">
        <f t="shared" si="2"/>
        <v>3441781</v>
      </c>
      <c r="F200" s="51">
        <v>3441781</v>
      </c>
      <c r="G200" s="52" t="s">
        <v>48</v>
      </c>
    </row>
    <row r="201" spans="1:7" ht="26.4" x14ac:dyDescent="0.25">
      <c r="A201" s="44" t="s">
        <v>586</v>
      </c>
      <c r="B201" s="45" t="s">
        <v>514</v>
      </c>
      <c r="C201" s="55" t="s">
        <v>724</v>
      </c>
      <c r="D201" s="47">
        <v>1039418</v>
      </c>
      <c r="E201" s="51">
        <f t="shared" si="2"/>
        <v>1039418</v>
      </c>
      <c r="F201" s="51">
        <v>1039418</v>
      </c>
      <c r="G201" s="52" t="s">
        <v>48</v>
      </c>
    </row>
    <row r="202" spans="1:7" x14ac:dyDescent="0.25">
      <c r="A202" s="44" t="s">
        <v>515</v>
      </c>
      <c r="B202" s="45" t="s">
        <v>514</v>
      </c>
      <c r="C202" s="55" t="s">
        <v>725</v>
      </c>
      <c r="D202" s="47">
        <v>216000</v>
      </c>
      <c r="E202" s="51">
        <f t="shared" si="2"/>
        <v>216000</v>
      </c>
      <c r="F202" s="51">
        <v>216000</v>
      </c>
      <c r="G202" s="52" t="s">
        <v>48</v>
      </c>
    </row>
    <row r="203" spans="1:7" ht="26.4" x14ac:dyDescent="0.25">
      <c r="A203" s="44" t="s">
        <v>517</v>
      </c>
      <c r="B203" s="45" t="s">
        <v>514</v>
      </c>
      <c r="C203" s="55" t="s">
        <v>726</v>
      </c>
      <c r="D203" s="47">
        <v>65232</v>
      </c>
      <c r="E203" s="51">
        <f t="shared" si="2"/>
        <v>65232</v>
      </c>
      <c r="F203" s="51">
        <v>65232</v>
      </c>
      <c r="G203" s="52" t="s">
        <v>48</v>
      </c>
    </row>
    <row r="204" spans="1:7" x14ac:dyDescent="0.25">
      <c r="A204" s="44" t="s">
        <v>515</v>
      </c>
      <c r="B204" s="45" t="s">
        <v>514</v>
      </c>
      <c r="C204" s="55" t="s">
        <v>727</v>
      </c>
      <c r="D204" s="47">
        <v>2034342.54</v>
      </c>
      <c r="E204" s="51">
        <f t="shared" si="2"/>
        <v>2034342.54</v>
      </c>
      <c r="F204" s="51">
        <v>2034342.54</v>
      </c>
      <c r="G204" s="52" t="s">
        <v>48</v>
      </c>
    </row>
    <row r="205" spans="1:7" ht="26.4" x14ac:dyDescent="0.25">
      <c r="A205" s="44" t="s">
        <v>520</v>
      </c>
      <c r="B205" s="45" t="s">
        <v>514</v>
      </c>
      <c r="C205" s="55" t="s">
        <v>728</v>
      </c>
      <c r="D205" s="47">
        <v>9434</v>
      </c>
      <c r="E205" s="51">
        <f t="shared" si="2"/>
        <v>9434</v>
      </c>
      <c r="F205" s="51">
        <v>9434</v>
      </c>
      <c r="G205" s="52" t="s">
        <v>48</v>
      </c>
    </row>
    <row r="206" spans="1:7" ht="26.4" x14ac:dyDescent="0.25">
      <c r="A206" s="44" t="s">
        <v>517</v>
      </c>
      <c r="B206" s="45" t="s">
        <v>514</v>
      </c>
      <c r="C206" s="55" t="s">
        <v>729</v>
      </c>
      <c r="D206" s="47">
        <v>607872.91</v>
      </c>
      <c r="E206" s="51">
        <f t="shared" si="2"/>
        <v>607872.91</v>
      </c>
      <c r="F206" s="51">
        <v>607872.91</v>
      </c>
      <c r="G206" s="52" t="s">
        <v>48</v>
      </c>
    </row>
    <row r="207" spans="1:7" x14ac:dyDescent="0.25">
      <c r="A207" s="44" t="s">
        <v>527</v>
      </c>
      <c r="B207" s="45" t="s">
        <v>514</v>
      </c>
      <c r="C207" s="55" t="s">
        <v>730</v>
      </c>
      <c r="D207" s="47">
        <v>450113</v>
      </c>
      <c r="E207" s="51">
        <f t="shared" ref="E207:E245" si="3">IF(IF(F207="-",0,F207)+IF(G207="-",0,G207)=0,"-",IF(F207="-",0,F207)+IF(G207="-",0,G207))</f>
        <v>450113</v>
      </c>
      <c r="F207" s="51">
        <v>450113</v>
      </c>
      <c r="G207" s="52" t="s">
        <v>48</v>
      </c>
    </row>
    <row r="208" spans="1:7" x14ac:dyDescent="0.25">
      <c r="A208" s="44" t="s">
        <v>584</v>
      </c>
      <c r="B208" s="45" t="s">
        <v>514</v>
      </c>
      <c r="C208" s="55" t="s">
        <v>731</v>
      </c>
      <c r="D208" s="47">
        <v>23735038.93</v>
      </c>
      <c r="E208" s="51">
        <f t="shared" si="3"/>
        <v>23735038.93</v>
      </c>
      <c r="F208" s="51">
        <v>23735038.93</v>
      </c>
      <c r="G208" s="52" t="s">
        <v>48</v>
      </c>
    </row>
    <row r="209" spans="1:7" x14ac:dyDescent="0.25">
      <c r="A209" s="44" t="s">
        <v>732</v>
      </c>
      <c r="B209" s="45" t="s">
        <v>514</v>
      </c>
      <c r="C209" s="55" t="s">
        <v>733</v>
      </c>
      <c r="D209" s="47">
        <v>3010</v>
      </c>
      <c r="E209" s="51">
        <f t="shared" si="3"/>
        <v>3010</v>
      </c>
      <c r="F209" s="51">
        <v>3010</v>
      </c>
      <c r="G209" s="52" t="s">
        <v>48</v>
      </c>
    </row>
    <row r="210" spans="1:7" ht="26.4" x14ac:dyDescent="0.25">
      <c r="A210" s="44" t="s">
        <v>586</v>
      </c>
      <c r="B210" s="45" t="s">
        <v>514</v>
      </c>
      <c r="C210" s="55" t="s">
        <v>734</v>
      </c>
      <c r="D210" s="47">
        <v>7141809.7999999998</v>
      </c>
      <c r="E210" s="51">
        <f t="shared" si="3"/>
        <v>7141809.7999999998</v>
      </c>
      <c r="F210" s="51">
        <v>7141809.7999999998</v>
      </c>
      <c r="G210" s="52" t="s">
        <v>48</v>
      </c>
    </row>
    <row r="211" spans="1:7" x14ac:dyDescent="0.25">
      <c r="A211" s="44" t="s">
        <v>527</v>
      </c>
      <c r="B211" s="45" t="s">
        <v>514</v>
      </c>
      <c r="C211" s="55" t="s">
        <v>735</v>
      </c>
      <c r="D211" s="47">
        <v>1336304.55</v>
      </c>
      <c r="E211" s="51">
        <f t="shared" si="3"/>
        <v>1336304.55</v>
      </c>
      <c r="F211" s="51">
        <v>1336304.55</v>
      </c>
      <c r="G211" s="52" t="s">
        <v>48</v>
      </c>
    </row>
    <row r="212" spans="1:7" x14ac:dyDescent="0.25">
      <c r="A212" s="44" t="s">
        <v>542</v>
      </c>
      <c r="B212" s="45" t="s">
        <v>514</v>
      </c>
      <c r="C212" s="55" t="s">
        <v>736</v>
      </c>
      <c r="D212" s="47">
        <v>68000</v>
      </c>
      <c r="E212" s="51">
        <f t="shared" si="3"/>
        <v>57373.42</v>
      </c>
      <c r="F212" s="51">
        <v>57373.42</v>
      </c>
      <c r="G212" s="52" t="s">
        <v>48</v>
      </c>
    </row>
    <row r="213" spans="1:7" ht="26.4" x14ac:dyDescent="0.25">
      <c r="A213" s="44" t="s">
        <v>706</v>
      </c>
      <c r="B213" s="45" t="s">
        <v>514</v>
      </c>
      <c r="C213" s="55" t="s">
        <v>737</v>
      </c>
      <c r="D213" s="47">
        <v>109993.02</v>
      </c>
      <c r="E213" s="51">
        <f t="shared" si="3"/>
        <v>109993.02</v>
      </c>
      <c r="F213" s="51">
        <v>109993.02</v>
      </c>
      <c r="G213" s="52" t="s">
        <v>48</v>
      </c>
    </row>
    <row r="214" spans="1:7" x14ac:dyDescent="0.25">
      <c r="A214" s="44" t="s">
        <v>546</v>
      </c>
      <c r="B214" s="45" t="s">
        <v>514</v>
      </c>
      <c r="C214" s="55" t="s">
        <v>738</v>
      </c>
      <c r="D214" s="47">
        <v>14185.13</v>
      </c>
      <c r="E214" s="51">
        <f t="shared" si="3"/>
        <v>14185.13</v>
      </c>
      <c r="F214" s="51">
        <v>14185.13</v>
      </c>
      <c r="G214" s="52" t="s">
        <v>48</v>
      </c>
    </row>
    <row r="215" spans="1:7" x14ac:dyDescent="0.25">
      <c r="A215" s="44" t="s">
        <v>366</v>
      </c>
      <c r="B215" s="45" t="s">
        <v>514</v>
      </c>
      <c r="C215" s="55" t="s">
        <v>739</v>
      </c>
      <c r="D215" s="47">
        <v>145762.20000000001</v>
      </c>
      <c r="E215" s="51">
        <f t="shared" si="3"/>
        <v>145762.20000000001</v>
      </c>
      <c r="F215" s="51">
        <v>145762.20000000001</v>
      </c>
      <c r="G215" s="52" t="s">
        <v>48</v>
      </c>
    </row>
    <row r="216" spans="1:7" x14ac:dyDescent="0.25">
      <c r="A216" s="44" t="s">
        <v>740</v>
      </c>
      <c r="B216" s="45" t="s">
        <v>514</v>
      </c>
      <c r="C216" s="55" t="s">
        <v>741</v>
      </c>
      <c r="D216" s="47">
        <v>2769061.4</v>
      </c>
      <c r="E216" s="51">
        <f t="shared" si="3"/>
        <v>2769061.4</v>
      </c>
      <c r="F216" s="51">
        <v>2769061.4</v>
      </c>
      <c r="G216" s="52" t="s">
        <v>48</v>
      </c>
    </row>
    <row r="217" spans="1:7" x14ac:dyDescent="0.25">
      <c r="A217" s="44" t="s">
        <v>740</v>
      </c>
      <c r="B217" s="45" t="s">
        <v>514</v>
      </c>
      <c r="C217" s="55" t="s">
        <v>742</v>
      </c>
      <c r="D217" s="47">
        <v>1796955.61</v>
      </c>
      <c r="E217" s="51">
        <f t="shared" si="3"/>
        <v>1796955.61</v>
      </c>
      <c r="F217" s="51">
        <v>1796955.61</v>
      </c>
      <c r="G217" s="52" t="s">
        <v>48</v>
      </c>
    </row>
    <row r="218" spans="1:7" ht="26.4" x14ac:dyDescent="0.25">
      <c r="A218" s="44" t="s">
        <v>638</v>
      </c>
      <c r="B218" s="45" t="s">
        <v>514</v>
      </c>
      <c r="C218" s="55" t="s">
        <v>743</v>
      </c>
      <c r="D218" s="47">
        <v>139200</v>
      </c>
      <c r="E218" s="51">
        <f t="shared" si="3"/>
        <v>139200</v>
      </c>
      <c r="F218" s="51">
        <v>139200</v>
      </c>
      <c r="G218" s="52" t="s">
        <v>48</v>
      </c>
    </row>
    <row r="219" spans="1:7" ht="26.4" x14ac:dyDescent="0.25">
      <c r="A219" s="44" t="s">
        <v>638</v>
      </c>
      <c r="B219" s="45" t="s">
        <v>514</v>
      </c>
      <c r="C219" s="55" t="s">
        <v>744</v>
      </c>
      <c r="D219" s="47">
        <v>67200</v>
      </c>
      <c r="E219" s="51">
        <f t="shared" si="3"/>
        <v>67200</v>
      </c>
      <c r="F219" s="51">
        <v>67200</v>
      </c>
      <c r="G219" s="52" t="s">
        <v>48</v>
      </c>
    </row>
    <row r="220" spans="1:7" ht="26.4" x14ac:dyDescent="0.25">
      <c r="A220" s="44" t="s">
        <v>638</v>
      </c>
      <c r="B220" s="45" t="s">
        <v>514</v>
      </c>
      <c r="C220" s="55" t="s">
        <v>745</v>
      </c>
      <c r="D220" s="47">
        <v>1022000</v>
      </c>
      <c r="E220" s="51">
        <f t="shared" si="3"/>
        <v>1022000</v>
      </c>
      <c r="F220" s="51">
        <v>1022000</v>
      </c>
      <c r="G220" s="52" t="s">
        <v>48</v>
      </c>
    </row>
    <row r="221" spans="1:7" ht="26.4" x14ac:dyDescent="0.25">
      <c r="A221" s="44" t="s">
        <v>638</v>
      </c>
      <c r="B221" s="45" t="s">
        <v>514</v>
      </c>
      <c r="C221" s="55" t="s">
        <v>746</v>
      </c>
      <c r="D221" s="47">
        <v>4488300</v>
      </c>
      <c r="E221" s="51">
        <f t="shared" si="3"/>
        <v>4488300</v>
      </c>
      <c r="F221" s="51">
        <v>4488300</v>
      </c>
      <c r="G221" s="52" t="s">
        <v>48</v>
      </c>
    </row>
    <row r="222" spans="1:7" ht="26.4" x14ac:dyDescent="0.25">
      <c r="A222" s="44" t="s">
        <v>638</v>
      </c>
      <c r="B222" s="45" t="s">
        <v>514</v>
      </c>
      <c r="C222" s="55" t="s">
        <v>747</v>
      </c>
      <c r="D222" s="47">
        <v>641341.35</v>
      </c>
      <c r="E222" s="51">
        <f t="shared" si="3"/>
        <v>501341.35</v>
      </c>
      <c r="F222" s="51">
        <v>501341.35</v>
      </c>
      <c r="G222" s="52" t="s">
        <v>48</v>
      </c>
    </row>
    <row r="223" spans="1:7" x14ac:dyDescent="0.25">
      <c r="A223" s="44" t="s">
        <v>642</v>
      </c>
      <c r="B223" s="45" t="s">
        <v>514</v>
      </c>
      <c r="C223" s="55" t="s">
        <v>748</v>
      </c>
      <c r="D223" s="47">
        <v>5015835.84</v>
      </c>
      <c r="E223" s="51">
        <f t="shared" si="3"/>
        <v>5015835.84</v>
      </c>
      <c r="F223" s="51">
        <v>5015835.84</v>
      </c>
      <c r="G223" s="52" t="s">
        <v>48</v>
      </c>
    </row>
    <row r="224" spans="1:7" ht="26.4" x14ac:dyDescent="0.25">
      <c r="A224" s="44" t="s">
        <v>749</v>
      </c>
      <c r="B224" s="45" t="s">
        <v>514</v>
      </c>
      <c r="C224" s="55" t="s">
        <v>750</v>
      </c>
      <c r="D224" s="47">
        <v>6281483.1200000001</v>
      </c>
      <c r="E224" s="51">
        <f t="shared" si="3"/>
        <v>6140741.5599999996</v>
      </c>
      <c r="F224" s="51">
        <v>6140741.5599999996</v>
      </c>
      <c r="G224" s="52" t="s">
        <v>48</v>
      </c>
    </row>
    <row r="225" spans="1:7" ht="26.4" x14ac:dyDescent="0.25">
      <c r="A225" s="44" t="s">
        <v>706</v>
      </c>
      <c r="B225" s="45" t="s">
        <v>514</v>
      </c>
      <c r="C225" s="55" t="s">
        <v>751</v>
      </c>
      <c r="D225" s="47">
        <v>318600</v>
      </c>
      <c r="E225" s="51">
        <f t="shared" si="3"/>
        <v>318600</v>
      </c>
      <c r="F225" s="51">
        <v>318600</v>
      </c>
      <c r="G225" s="52" t="s">
        <v>48</v>
      </c>
    </row>
    <row r="226" spans="1:7" x14ac:dyDescent="0.25">
      <c r="A226" s="44" t="s">
        <v>527</v>
      </c>
      <c r="B226" s="45" t="s">
        <v>514</v>
      </c>
      <c r="C226" s="55" t="s">
        <v>752</v>
      </c>
      <c r="D226" s="47">
        <v>8644</v>
      </c>
      <c r="E226" s="51">
        <f t="shared" si="3"/>
        <v>8644</v>
      </c>
      <c r="F226" s="51">
        <v>8644</v>
      </c>
      <c r="G226" s="52" t="s">
        <v>48</v>
      </c>
    </row>
    <row r="227" spans="1:7" x14ac:dyDescent="0.25">
      <c r="A227" s="44" t="s">
        <v>608</v>
      </c>
      <c r="B227" s="45" t="s">
        <v>514</v>
      </c>
      <c r="C227" s="55" t="s">
        <v>753</v>
      </c>
      <c r="D227" s="47">
        <v>664856</v>
      </c>
      <c r="E227" s="51">
        <f t="shared" si="3"/>
        <v>664856</v>
      </c>
      <c r="F227" s="51">
        <v>664856</v>
      </c>
      <c r="G227" s="52" t="s">
        <v>48</v>
      </c>
    </row>
    <row r="228" spans="1:7" x14ac:dyDescent="0.25">
      <c r="A228" s="44" t="s">
        <v>515</v>
      </c>
      <c r="B228" s="45" t="s">
        <v>514</v>
      </c>
      <c r="C228" s="55" t="s">
        <v>754</v>
      </c>
      <c r="D228" s="47">
        <v>711904.76</v>
      </c>
      <c r="E228" s="51">
        <f t="shared" si="3"/>
        <v>669603.86</v>
      </c>
      <c r="F228" s="51">
        <v>669603.86</v>
      </c>
      <c r="G228" s="52" t="s">
        <v>48</v>
      </c>
    </row>
    <row r="229" spans="1:7" ht="26.4" x14ac:dyDescent="0.25">
      <c r="A229" s="44" t="s">
        <v>517</v>
      </c>
      <c r="B229" s="45" t="s">
        <v>514</v>
      </c>
      <c r="C229" s="55" t="s">
        <v>755</v>
      </c>
      <c r="D229" s="47">
        <v>214995.24</v>
      </c>
      <c r="E229" s="51">
        <f t="shared" si="3"/>
        <v>202220.39</v>
      </c>
      <c r="F229" s="51">
        <v>202220.39</v>
      </c>
      <c r="G229" s="52" t="s">
        <v>48</v>
      </c>
    </row>
    <row r="230" spans="1:7" x14ac:dyDescent="0.25">
      <c r="A230" s="44" t="s">
        <v>527</v>
      </c>
      <c r="B230" s="45" t="s">
        <v>514</v>
      </c>
      <c r="C230" s="55" t="s">
        <v>756</v>
      </c>
      <c r="D230" s="47">
        <v>73400</v>
      </c>
      <c r="E230" s="51">
        <f t="shared" si="3"/>
        <v>73400</v>
      </c>
      <c r="F230" s="51">
        <v>73400</v>
      </c>
      <c r="G230" s="52" t="s">
        <v>48</v>
      </c>
    </row>
    <row r="231" spans="1:7" ht="26.4" x14ac:dyDescent="0.25">
      <c r="A231" s="44" t="s">
        <v>638</v>
      </c>
      <c r="B231" s="45" t="s">
        <v>514</v>
      </c>
      <c r="C231" s="55" t="s">
        <v>757</v>
      </c>
      <c r="D231" s="47">
        <v>178242</v>
      </c>
      <c r="E231" s="51">
        <f t="shared" si="3"/>
        <v>178242</v>
      </c>
      <c r="F231" s="51">
        <v>178242</v>
      </c>
      <c r="G231" s="52" t="s">
        <v>48</v>
      </c>
    </row>
    <row r="232" spans="1:7" ht="26.4" x14ac:dyDescent="0.25">
      <c r="A232" s="44" t="s">
        <v>638</v>
      </c>
      <c r="B232" s="45" t="s">
        <v>514</v>
      </c>
      <c r="C232" s="55" t="s">
        <v>758</v>
      </c>
      <c r="D232" s="47">
        <v>84370</v>
      </c>
      <c r="E232" s="51">
        <f t="shared" si="3"/>
        <v>84370</v>
      </c>
      <c r="F232" s="51">
        <v>84370</v>
      </c>
      <c r="G232" s="52" t="s">
        <v>48</v>
      </c>
    </row>
    <row r="233" spans="1:7" x14ac:dyDescent="0.25">
      <c r="A233" s="44" t="s">
        <v>527</v>
      </c>
      <c r="B233" s="45" t="s">
        <v>514</v>
      </c>
      <c r="C233" s="55" t="s">
        <v>759</v>
      </c>
      <c r="D233" s="47">
        <v>1194000</v>
      </c>
      <c r="E233" s="51">
        <f t="shared" si="3"/>
        <v>1194000</v>
      </c>
      <c r="F233" s="51">
        <v>1194000</v>
      </c>
      <c r="G233" s="52" t="s">
        <v>48</v>
      </c>
    </row>
    <row r="234" spans="1:7" ht="26.4" x14ac:dyDescent="0.25">
      <c r="A234" s="44" t="s">
        <v>638</v>
      </c>
      <c r="B234" s="45" t="s">
        <v>514</v>
      </c>
      <c r="C234" s="55" t="s">
        <v>760</v>
      </c>
      <c r="D234" s="47">
        <v>106558</v>
      </c>
      <c r="E234" s="51">
        <f t="shared" si="3"/>
        <v>106558</v>
      </c>
      <c r="F234" s="51">
        <v>106558</v>
      </c>
      <c r="G234" s="52" t="s">
        <v>48</v>
      </c>
    </row>
    <row r="235" spans="1:7" ht="26.4" x14ac:dyDescent="0.25">
      <c r="A235" s="44" t="s">
        <v>638</v>
      </c>
      <c r="B235" s="45" t="s">
        <v>514</v>
      </c>
      <c r="C235" s="55" t="s">
        <v>761</v>
      </c>
      <c r="D235" s="47">
        <v>651199</v>
      </c>
      <c r="E235" s="51">
        <f t="shared" si="3"/>
        <v>651199</v>
      </c>
      <c r="F235" s="51">
        <v>651199</v>
      </c>
      <c r="G235" s="52" t="s">
        <v>48</v>
      </c>
    </row>
    <row r="236" spans="1:7" ht="26.4" x14ac:dyDescent="0.25">
      <c r="A236" s="44" t="s">
        <v>638</v>
      </c>
      <c r="B236" s="45" t="s">
        <v>514</v>
      </c>
      <c r="C236" s="55" t="s">
        <v>762</v>
      </c>
      <c r="D236" s="47">
        <v>4614101</v>
      </c>
      <c r="E236" s="51">
        <f t="shared" si="3"/>
        <v>4614101</v>
      </c>
      <c r="F236" s="51">
        <v>4614101</v>
      </c>
      <c r="G236" s="52" t="s">
        <v>48</v>
      </c>
    </row>
    <row r="237" spans="1:7" x14ac:dyDescent="0.25">
      <c r="A237" s="44" t="s">
        <v>642</v>
      </c>
      <c r="B237" s="45" t="s">
        <v>514</v>
      </c>
      <c r="C237" s="55" t="s">
        <v>763</v>
      </c>
      <c r="D237" s="47">
        <v>870525</v>
      </c>
      <c r="E237" s="51">
        <f t="shared" si="3"/>
        <v>870525</v>
      </c>
      <c r="F237" s="51">
        <v>870525</v>
      </c>
      <c r="G237" s="52" t="s">
        <v>48</v>
      </c>
    </row>
    <row r="238" spans="1:7" x14ac:dyDescent="0.25">
      <c r="A238" s="44" t="s">
        <v>642</v>
      </c>
      <c r="B238" s="45" t="s">
        <v>514</v>
      </c>
      <c r="C238" s="55" t="s">
        <v>764</v>
      </c>
      <c r="D238" s="47">
        <v>310900</v>
      </c>
      <c r="E238" s="51">
        <f t="shared" si="3"/>
        <v>310900</v>
      </c>
      <c r="F238" s="51">
        <v>310900</v>
      </c>
      <c r="G238" s="52" t="s">
        <v>48</v>
      </c>
    </row>
    <row r="239" spans="1:7" x14ac:dyDescent="0.25">
      <c r="A239" s="44" t="s">
        <v>765</v>
      </c>
      <c r="B239" s="45" t="s">
        <v>514</v>
      </c>
      <c r="C239" s="55" t="s">
        <v>766</v>
      </c>
      <c r="D239" s="47">
        <v>1969.64</v>
      </c>
      <c r="E239" s="51">
        <f t="shared" si="3"/>
        <v>1969.64</v>
      </c>
      <c r="F239" s="51">
        <v>1969.64</v>
      </c>
      <c r="G239" s="52" t="s">
        <v>48</v>
      </c>
    </row>
    <row r="240" spans="1:7" x14ac:dyDescent="0.25">
      <c r="A240" s="44" t="s">
        <v>253</v>
      </c>
      <c r="B240" s="45" t="s">
        <v>514</v>
      </c>
      <c r="C240" s="55" t="s">
        <v>767</v>
      </c>
      <c r="D240" s="47">
        <v>15365200</v>
      </c>
      <c r="E240" s="51">
        <f t="shared" si="3"/>
        <v>15365200</v>
      </c>
      <c r="F240" s="51">
        <v>15365200</v>
      </c>
      <c r="G240" s="52" t="s">
        <v>48</v>
      </c>
    </row>
    <row r="241" spans="1:7" x14ac:dyDescent="0.25">
      <c r="A241" s="44" t="s">
        <v>253</v>
      </c>
      <c r="B241" s="45" t="s">
        <v>514</v>
      </c>
      <c r="C241" s="55" t="s">
        <v>768</v>
      </c>
      <c r="D241" s="47">
        <v>29175500</v>
      </c>
      <c r="E241" s="51">
        <f t="shared" si="3"/>
        <v>29175500</v>
      </c>
      <c r="F241" s="51">
        <v>29175500</v>
      </c>
      <c r="G241" s="52" t="s">
        <v>48</v>
      </c>
    </row>
    <row r="242" spans="1:7" x14ac:dyDescent="0.25">
      <c r="A242" s="44" t="s">
        <v>366</v>
      </c>
      <c r="B242" s="45" t="s">
        <v>514</v>
      </c>
      <c r="C242" s="55" t="s">
        <v>769</v>
      </c>
      <c r="D242" s="47">
        <v>112506532</v>
      </c>
      <c r="E242" s="51">
        <f t="shared" si="3"/>
        <v>112506532</v>
      </c>
      <c r="F242" s="51">
        <v>112506532</v>
      </c>
      <c r="G242" s="52" t="s">
        <v>48</v>
      </c>
    </row>
    <row r="243" spans="1:7" x14ac:dyDescent="0.25">
      <c r="A243" s="44" t="s">
        <v>366</v>
      </c>
      <c r="B243" s="45" t="s">
        <v>514</v>
      </c>
      <c r="C243" s="55" t="s">
        <v>770</v>
      </c>
      <c r="D243" s="47">
        <v>9089171.2699999996</v>
      </c>
      <c r="E243" s="51">
        <f t="shared" si="3"/>
        <v>9089171.2699999996</v>
      </c>
      <c r="F243" s="51">
        <v>9089171.2699999996</v>
      </c>
      <c r="G243" s="52" t="s">
        <v>48</v>
      </c>
    </row>
    <row r="244" spans="1:7" x14ac:dyDescent="0.25">
      <c r="A244" s="44" t="s">
        <v>366</v>
      </c>
      <c r="B244" s="45" t="s">
        <v>514</v>
      </c>
      <c r="C244" s="55" t="s">
        <v>771</v>
      </c>
      <c r="D244" s="47">
        <v>9304050</v>
      </c>
      <c r="E244" s="51">
        <f t="shared" si="3"/>
        <v>9304050</v>
      </c>
      <c r="F244" s="51">
        <v>9304050</v>
      </c>
      <c r="G244" s="52" t="s">
        <v>48</v>
      </c>
    </row>
    <row r="245" spans="1:7" x14ac:dyDescent="0.25">
      <c r="A245" s="44" t="s">
        <v>366</v>
      </c>
      <c r="B245" s="45" t="s">
        <v>514</v>
      </c>
      <c r="C245" s="55" t="s">
        <v>772</v>
      </c>
      <c r="D245" s="47">
        <v>724500</v>
      </c>
      <c r="E245" s="51">
        <f t="shared" si="3"/>
        <v>724500</v>
      </c>
      <c r="F245" s="51">
        <v>724500</v>
      </c>
      <c r="G245" s="52" t="s">
        <v>48</v>
      </c>
    </row>
    <row r="246" spans="1:7" x14ac:dyDescent="0.25">
      <c r="A246" s="40" t="s">
        <v>773</v>
      </c>
      <c r="B246" s="41" t="s">
        <v>774</v>
      </c>
      <c r="C246" s="42" t="s">
        <v>32</v>
      </c>
      <c r="D246" s="43">
        <v>8646522.9500000477</v>
      </c>
      <c r="E246" s="49">
        <v>13210018.91</v>
      </c>
      <c r="F246" s="53" t="s">
        <v>32</v>
      </c>
      <c r="G246" s="54" t="s">
        <v>32</v>
      </c>
    </row>
    <row r="247" spans="1:7" x14ac:dyDescent="0.25">
      <c r="D247" s="56"/>
    </row>
  </sheetData>
  <mergeCells count="9">
    <mergeCell ref="E4:G4"/>
    <mergeCell ref="E5:E9"/>
    <mergeCell ref="F5:F9"/>
    <mergeCell ref="G5:G9"/>
    <mergeCell ref="A2:D2"/>
    <mergeCell ref="A4:A11"/>
    <mergeCell ref="B4:B11"/>
    <mergeCell ref="C4:C11"/>
    <mergeCell ref="D4:D11"/>
  </mergeCells>
  <conditionalFormatting sqref="E14 E16">
    <cfRule type="cellIs" priority="1" stopIfTrue="1" operator="equal">
      <formula>0</formula>
    </cfRule>
  </conditionalFormatting>
  <pageMargins left="0.59055118110236227" right="0.59055118110236227" top="0.98425196850393704" bottom="0.59055118110236227" header="0.51181102362204722" footer="0.51181102362204722"/>
  <pageSetup paperSize="9" scale="80" fitToHeight="1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tabSelected="1" workbookViewId="0">
      <selection activeCell="A41" sqref="A41"/>
    </sheetView>
  </sheetViews>
  <sheetFormatPr defaultRowHeight="13.2" x14ac:dyDescent="0.25"/>
  <cols>
    <col min="1" max="1" width="86.44140625" customWidth="1"/>
    <col min="2" max="2" width="5.5546875" customWidth="1"/>
    <col min="3" max="3" width="24.109375" customWidth="1"/>
    <col min="4" max="5" width="17.5546875" customWidth="1"/>
    <col min="6" max="6" width="15.44140625" customWidth="1"/>
    <col min="7" max="8" width="12.88671875" customWidth="1"/>
  </cols>
  <sheetData>
    <row r="1" spans="1:7" ht="20.399999999999999" customHeight="1" x14ac:dyDescent="0.25">
      <c r="A1" s="95" t="s">
        <v>775</v>
      </c>
      <c r="B1" s="95"/>
      <c r="C1" s="95"/>
      <c r="D1" s="95"/>
      <c r="E1" s="95"/>
      <c r="F1" s="95"/>
      <c r="G1" s="95"/>
    </row>
    <row r="2" spans="1:7" ht="13.8" x14ac:dyDescent="0.25">
      <c r="A2" s="118" t="s">
        <v>776</v>
      </c>
      <c r="B2" s="118"/>
      <c r="C2" s="118"/>
      <c r="D2" s="118"/>
      <c r="E2" s="118"/>
      <c r="F2" s="118"/>
      <c r="G2" s="118"/>
    </row>
    <row r="3" spans="1:7" x14ac:dyDescent="0.25">
      <c r="A3" s="2"/>
      <c r="B3" s="19"/>
      <c r="C3" s="17"/>
      <c r="D3" s="4"/>
      <c r="E3" s="4"/>
      <c r="F3" s="4"/>
      <c r="G3" s="17"/>
    </row>
    <row r="4" spans="1:7" x14ac:dyDescent="0.25">
      <c r="A4" s="96" t="s">
        <v>23</v>
      </c>
      <c r="B4" s="99" t="s">
        <v>24</v>
      </c>
      <c r="C4" s="105" t="s">
        <v>777</v>
      </c>
      <c r="D4" s="102" t="s">
        <v>26</v>
      </c>
      <c r="E4" s="108" t="s">
        <v>27</v>
      </c>
      <c r="F4" s="109"/>
      <c r="G4" s="110"/>
    </row>
    <row r="5" spans="1:7" x14ac:dyDescent="0.25">
      <c r="A5" s="97"/>
      <c r="B5" s="100"/>
      <c r="C5" s="106"/>
      <c r="D5" s="103"/>
      <c r="E5" s="111" t="s">
        <v>508</v>
      </c>
      <c r="F5" s="111" t="s">
        <v>778</v>
      </c>
      <c r="G5" s="112" t="s">
        <v>510</v>
      </c>
    </row>
    <row r="6" spans="1:7" x14ac:dyDescent="0.25">
      <c r="A6" s="97"/>
      <c r="B6" s="100"/>
      <c r="C6" s="106"/>
      <c r="D6" s="103"/>
      <c r="E6" s="103"/>
      <c r="F6" s="103"/>
      <c r="G6" s="113"/>
    </row>
    <row r="7" spans="1:7" x14ac:dyDescent="0.25">
      <c r="A7" s="97"/>
      <c r="B7" s="100"/>
      <c r="C7" s="106"/>
      <c r="D7" s="103"/>
      <c r="E7" s="103"/>
      <c r="F7" s="103"/>
      <c r="G7" s="113"/>
    </row>
    <row r="8" spans="1:7" x14ac:dyDescent="0.25">
      <c r="A8" s="97"/>
      <c r="B8" s="100"/>
      <c r="C8" s="106"/>
      <c r="D8" s="103"/>
      <c r="E8" s="103"/>
      <c r="F8" s="103"/>
      <c r="G8" s="113"/>
    </row>
    <row r="9" spans="1:7" ht="8.4" customHeight="1" x14ac:dyDescent="0.25">
      <c r="A9" s="97"/>
      <c r="B9" s="100"/>
      <c r="C9" s="106"/>
      <c r="D9" s="103"/>
      <c r="E9" s="103"/>
      <c r="F9" s="103"/>
      <c r="G9" s="113"/>
    </row>
    <row r="10" spans="1:7" ht="4.8" hidden="1" customHeight="1" x14ac:dyDescent="0.25">
      <c r="A10" s="98"/>
      <c r="B10" s="101"/>
      <c r="C10" s="107"/>
      <c r="D10" s="104"/>
      <c r="E10" s="104"/>
      <c r="F10" s="104"/>
      <c r="G10" s="114"/>
    </row>
    <row r="11" spans="1:7" ht="13.8" thickBot="1" x14ac:dyDescent="0.3">
      <c r="A11" s="5">
        <v>1</v>
      </c>
      <c r="B11" s="6">
        <v>2</v>
      </c>
      <c r="C11" s="7">
        <v>3</v>
      </c>
      <c r="D11" s="18" t="s">
        <v>28</v>
      </c>
      <c r="E11" s="8" t="s">
        <v>29</v>
      </c>
      <c r="F11" s="8" t="s">
        <v>511</v>
      </c>
      <c r="G11" s="9" t="s">
        <v>512</v>
      </c>
    </row>
    <row r="12" spans="1:7" ht="18.600000000000001" customHeight="1" x14ac:dyDescent="0.25">
      <c r="A12" s="72" t="s">
        <v>794</v>
      </c>
      <c r="B12" s="73" t="s">
        <v>779</v>
      </c>
      <c r="C12" s="74" t="s">
        <v>32</v>
      </c>
      <c r="D12" s="75">
        <f>D14+D22</f>
        <v>-8646522.9500000477</v>
      </c>
      <c r="E12" s="75">
        <f>E13+E22</f>
        <v>-13210018.910000086</v>
      </c>
      <c r="F12" s="75">
        <f>F13+F22</f>
        <v>-13210018.910000086</v>
      </c>
      <c r="G12" s="79"/>
    </row>
    <row r="13" spans="1:7" ht="39.6" x14ac:dyDescent="0.25">
      <c r="A13" s="58" t="s">
        <v>795</v>
      </c>
      <c r="B13" s="59">
        <v>520</v>
      </c>
      <c r="C13" s="59" t="s">
        <v>796</v>
      </c>
      <c r="D13" s="60">
        <f>D14</f>
        <v>-11000000</v>
      </c>
      <c r="E13" s="60">
        <f>E14</f>
        <v>-10918000</v>
      </c>
      <c r="F13" s="86">
        <v>-10918000</v>
      </c>
      <c r="G13" s="57"/>
    </row>
    <row r="14" spans="1:7" ht="16.2" customHeight="1" x14ac:dyDescent="0.25">
      <c r="A14" s="58" t="s">
        <v>797</v>
      </c>
      <c r="B14" s="59">
        <v>520</v>
      </c>
      <c r="C14" s="59" t="s">
        <v>798</v>
      </c>
      <c r="D14" s="61">
        <f>D15</f>
        <v>-11000000</v>
      </c>
      <c r="E14" s="60">
        <f>E15</f>
        <v>-10918000</v>
      </c>
      <c r="F14" s="86">
        <v>-10918000</v>
      </c>
      <c r="G14" s="57"/>
    </row>
    <row r="15" spans="1:7" ht="26.4" x14ac:dyDescent="0.25">
      <c r="A15" s="58" t="s">
        <v>799</v>
      </c>
      <c r="B15" s="59">
        <v>520</v>
      </c>
      <c r="C15" s="59" t="s">
        <v>800</v>
      </c>
      <c r="D15" s="61">
        <v>-11000000</v>
      </c>
      <c r="E15" s="60">
        <f>E18</f>
        <v>-10918000</v>
      </c>
      <c r="F15" s="86">
        <v>-10918000</v>
      </c>
      <c r="G15" s="57"/>
    </row>
    <row r="16" spans="1:7" ht="26.4" x14ac:dyDescent="0.25">
      <c r="A16" s="58" t="s">
        <v>801</v>
      </c>
      <c r="B16" s="59">
        <v>520</v>
      </c>
      <c r="C16" s="59" t="s">
        <v>802</v>
      </c>
      <c r="D16" s="61">
        <v>31836000</v>
      </c>
      <c r="E16" s="60">
        <v>0</v>
      </c>
      <c r="F16" s="87">
        <v>0</v>
      </c>
      <c r="G16" s="57"/>
    </row>
    <row r="17" spans="1:7" ht="26.4" x14ac:dyDescent="0.25">
      <c r="A17" s="58" t="s">
        <v>803</v>
      </c>
      <c r="B17" s="59">
        <v>520</v>
      </c>
      <c r="C17" s="59" t="s">
        <v>804</v>
      </c>
      <c r="D17" s="61">
        <v>31836000</v>
      </c>
      <c r="E17" s="60">
        <v>0</v>
      </c>
      <c r="F17" s="87">
        <v>0</v>
      </c>
      <c r="G17" s="57"/>
    </row>
    <row r="18" spans="1:7" ht="26.4" x14ac:dyDescent="0.25">
      <c r="A18" s="58" t="s">
        <v>805</v>
      </c>
      <c r="B18" s="59">
        <v>520</v>
      </c>
      <c r="C18" s="62" t="s">
        <v>806</v>
      </c>
      <c r="D18" s="61">
        <v>-31836000</v>
      </c>
      <c r="E18" s="63">
        <f>E19</f>
        <v>-10918000</v>
      </c>
      <c r="F18" s="86">
        <v>-10918000</v>
      </c>
      <c r="G18" s="57"/>
    </row>
    <row r="19" spans="1:7" ht="26.4" x14ac:dyDescent="0.25">
      <c r="A19" s="58" t="s">
        <v>807</v>
      </c>
      <c r="B19" s="59">
        <v>520</v>
      </c>
      <c r="C19" s="62" t="s">
        <v>808</v>
      </c>
      <c r="D19" s="61">
        <v>-31836000</v>
      </c>
      <c r="E19" s="63">
        <v>-10918000</v>
      </c>
      <c r="F19" s="86">
        <v>-10918000</v>
      </c>
      <c r="G19" s="57"/>
    </row>
    <row r="20" spans="1:7" x14ac:dyDescent="0.25">
      <c r="A20" s="64" t="s">
        <v>809</v>
      </c>
      <c r="B20" s="65" t="s">
        <v>781</v>
      </c>
      <c r="C20" s="66" t="s">
        <v>32</v>
      </c>
      <c r="D20" s="67" t="s">
        <v>48</v>
      </c>
      <c r="E20" s="67" t="s">
        <v>48</v>
      </c>
      <c r="F20" s="86" t="s">
        <v>48</v>
      </c>
      <c r="G20" s="57"/>
    </row>
    <row r="21" spans="1:7" x14ac:dyDescent="0.25">
      <c r="A21" s="68" t="s">
        <v>780</v>
      </c>
      <c r="B21" s="69"/>
      <c r="C21" s="70"/>
      <c r="D21" s="71"/>
      <c r="E21" s="71"/>
      <c r="F21" s="86"/>
      <c r="G21" s="57"/>
    </row>
    <row r="22" spans="1:7" x14ac:dyDescent="0.25">
      <c r="A22" s="72" t="s">
        <v>810</v>
      </c>
      <c r="B22" s="73" t="s">
        <v>782</v>
      </c>
      <c r="C22" s="74" t="s">
        <v>811</v>
      </c>
      <c r="D22" s="75">
        <f>D23</f>
        <v>2353477.0499999523</v>
      </c>
      <c r="E22" s="75">
        <f>E23</f>
        <v>-2292018.9100000858</v>
      </c>
      <c r="F22" s="88">
        <v>-2292018.9100000858</v>
      </c>
      <c r="G22" s="57"/>
    </row>
    <row r="23" spans="1:7" x14ac:dyDescent="0.25">
      <c r="A23" s="72" t="s">
        <v>812</v>
      </c>
      <c r="B23" s="73" t="s">
        <v>782</v>
      </c>
      <c r="C23" s="74" t="s">
        <v>813</v>
      </c>
      <c r="D23" s="75">
        <f>D24+D29</f>
        <v>2353477.0499999523</v>
      </c>
      <c r="E23" s="75">
        <f>E24+E29</f>
        <v>-2292018.9100000858</v>
      </c>
      <c r="F23" s="88">
        <v>-2292018.9100000858</v>
      </c>
      <c r="G23" s="57"/>
    </row>
    <row r="24" spans="1:7" x14ac:dyDescent="0.25">
      <c r="A24" s="72" t="s">
        <v>814</v>
      </c>
      <c r="B24" s="73" t="s">
        <v>783</v>
      </c>
      <c r="C24" s="74" t="s">
        <v>815</v>
      </c>
      <c r="D24" s="75">
        <f t="shared" ref="D24:E27" si="0">D25</f>
        <v>-1133226239.22</v>
      </c>
      <c r="E24" s="75">
        <f t="shared" si="0"/>
        <v>-1263769709.47</v>
      </c>
      <c r="F24" s="88">
        <v>-1263769709.47</v>
      </c>
      <c r="G24" s="57"/>
    </row>
    <row r="25" spans="1:7" x14ac:dyDescent="0.25">
      <c r="A25" s="72" t="s">
        <v>816</v>
      </c>
      <c r="B25" s="73" t="s">
        <v>783</v>
      </c>
      <c r="C25" s="74" t="s">
        <v>817</v>
      </c>
      <c r="D25" s="75">
        <f t="shared" si="0"/>
        <v>-1133226239.22</v>
      </c>
      <c r="E25" s="75">
        <f t="shared" si="0"/>
        <v>-1263769709.47</v>
      </c>
      <c r="F25" s="88">
        <v>-1263769709.47</v>
      </c>
      <c r="G25" s="57"/>
    </row>
    <row r="26" spans="1:7" x14ac:dyDescent="0.25">
      <c r="A26" s="76" t="s">
        <v>818</v>
      </c>
      <c r="B26" s="77" t="s">
        <v>783</v>
      </c>
      <c r="C26" s="78" t="s">
        <v>819</v>
      </c>
      <c r="D26" s="63">
        <f t="shared" si="0"/>
        <v>-1133226239.22</v>
      </c>
      <c r="E26" s="63">
        <f t="shared" si="0"/>
        <v>-1263769709.47</v>
      </c>
      <c r="F26" s="86">
        <v>-1263769709.47</v>
      </c>
      <c r="G26" s="57"/>
    </row>
    <row r="27" spans="1:7" x14ac:dyDescent="0.25">
      <c r="A27" s="76" t="s">
        <v>820</v>
      </c>
      <c r="B27" s="77" t="s">
        <v>783</v>
      </c>
      <c r="C27" s="78" t="s">
        <v>821</v>
      </c>
      <c r="D27" s="63">
        <f t="shared" si="0"/>
        <v>-1133226239.22</v>
      </c>
      <c r="E27" s="63">
        <f t="shared" si="0"/>
        <v>-1263769709.47</v>
      </c>
      <c r="F27" s="86">
        <v>-1263769709.47</v>
      </c>
      <c r="G27" s="57"/>
    </row>
    <row r="28" spans="1:7" x14ac:dyDescent="0.25">
      <c r="A28" s="76" t="s">
        <v>784</v>
      </c>
      <c r="B28" s="77" t="s">
        <v>783</v>
      </c>
      <c r="C28" s="78" t="s">
        <v>822</v>
      </c>
      <c r="D28" s="61">
        <v>-1133226239.22</v>
      </c>
      <c r="E28" s="61">
        <v>-1263769709.47</v>
      </c>
      <c r="F28" s="86">
        <v>-1263769709.47</v>
      </c>
      <c r="G28" s="57"/>
    </row>
    <row r="29" spans="1:7" x14ac:dyDescent="0.25">
      <c r="A29" s="72" t="s">
        <v>823</v>
      </c>
      <c r="B29" s="73" t="s">
        <v>785</v>
      </c>
      <c r="C29" s="74" t="s">
        <v>824</v>
      </c>
      <c r="D29" s="75">
        <f t="shared" ref="D29:E31" si="1">D30</f>
        <v>1135579716.27</v>
      </c>
      <c r="E29" s="75">
        <f t="shared" si="1"/>
        <v>1261477690.5599999</v>
      </c>
      <c r="F29" s="88">
        <v>1261477690.5599999</v>
      </c>
      <c r="G29" s="57"/>
    </row>
    <row r="30" spans="1:7" x14ac:dyDescent="0.25">
      <c r="A30" s="76" t="s">
        <v>825</v>
      </c>
      <c r="B30" s="77" t="s">
        <v>785</v>
      </c>
      <c r="C30" s="78" t="s">
        <v>826</v>
      </c>
      <c r="D30" s="63">
        <f t="shared" si="1"/>
        <v>1135579716.27</v>
      </c>
      <c r="E30" s="63">
        <f t="shared" si="1"/>
        <v>1261477690.5599999</v>
      </c>
      <c r="F30" s="86">
        <v>1261477690.5599999</v>
      </c>
      <c r="G30" s="57"/>
    </row>
    <row r="31" spans="1:7" x14ac:dyDescent="0.25">
      <c r="A31" s="76" t="s">
        <v>827</v>
      </c>
      <c r="B31" s="77" t="s">
        <v>785</v>
      </c>
      <c r="C31" s="78" t="s">
        <v>828</v>
      </c>
      <c r="D31" s="63">
        <f t="shared" si="1"/>
        <v>1135579716.27</v>
      </c>
      <c r="E31" s="63">
        <f t="shared" si="1"/>
        <v>1261477690.5599999</v>
      </c>
      <c r="F31" s="86">
        <v>1261477690.5599999</v>
      </c>
      <c r="G31" s="57"/>
    </row>
    <row r="32" spans="1:7" x14ac:dyDescent="0.25">
      <c r="A32" s="76" t="s">
        <v>786</v>
      </c>
      <c r="B32" s="77" t="s">
        <v>785</v>
      </c>
      <c r="C32" s="78" t="s">
        <v>829</v>
      </c>
      <c r="D32" s="61">
        <v>1135579716.27</v>
      </c>
      <c r="E32" s="61">
        <v>1261477690.5599999</v>
      </c>
      <c r="F32" s="86">
        <v>1261477690.5599999</v>
      </c>
      <c r="G32" s="15"/>
    </row>
    <row r="33" spans="1:7" x14ac:dyDescent="0.25">
      <c r="A33" s="10" t="s">
        <v>787</v>
      </c>
      <c r="B33" s="11" t="s">
        <v>788</v>
      </c>
      <c r="C33" s="11" t="s">
        <v>32</v>
      </c>
      <c r="D33" s="12" t="s">
        <v>32</v>
      </c>
      <c r="E33" s="12" t="s">
        <v>48</v>
      </c>
      <c r="F33" s="12" t="s">
        <v>48</v>
      </c>
      <c r="G33" s="12" t="s">
        <v>32</v>
      </c>
    </row>
    <row r="34" spans="1:7" x14ac:dyDescent="0.25">
      <c r="A34" s="13" t="s">
        <v>789</v>
      </c>
      <c r="B34" s="14" t="s">
        <v>790</v>
      </c>
      <c r="C34" s="14" t="s">
        <v>32</v>
      </c>
      <c r="D34" s="16" t="s">
        <v>32</v>
      </c>
      <c r="E34" s="16" t="s">
        <v>48</v>
      </c>
      <c r="F34" s="16" t="s">
        <v>48</v>
      </c>
      <c r="G34" s="16" t="s">
        <v>32</v>
      </c>
    </row>
    <row r="35" spans="1:7" x14ac:dyDescent="0.25">
      <c r="A35" s="13" t="s">
        <v>791</v>
      </c>
      <c r="B35" s="14" t="s">
        <v>792</v>
      </c>
      <c r="C35" s="14" t="s">
        <v>32</v>
      </c>
      <c r="D35" s="16" t="s">
        <v>32</v>
      </c>
      <c r="E35" s="16" t="s">
        <v>48</v>
      </c>
      <c r="F35" s="16" t="s">
        <v>48</v>
      </c>
      <c r="G35" s="16" t="s">
        <v>32</v>
      </c>
    </row>
    <row r="36" spans="1:7" x14ac:dyDescent="0.25">
      <c r="A36" s="20"/>
      <c r="B36" s="21"/>
      <c r="C36" s="21"/>
      <c r="D36" s="22"/>
      <c r="E36" s="22"/>
      <c r="F36" s="22"/>
      <c r="G36" s="22"/>
    </row>
    <row r="37" spans="1:7" ht="7.8" customHeight="1" x14ac:dyDescent="0.25"/>
    <row r="38" spans="1:7" ht="33" customHeight="1" x14ac:dyDescent="0.25">
      <c r="A38" s="80" t="s">
        <v>830</v>
      </c>
      <c r="B38" s="82"/>
      <c r="C38" s="83"/>
      <c r="D38" s="84"/>
      <c r="E38" s="115" t="s">
        <v>832</v>
      </c>
      <c r="F38" s="115"/>
      <c r="G38" s="1"/>
    </row>
    <row r="39" spans="1:7" ht="12.75" customHeight="1" x14ac:dyDescent="0.25">
      <c r="A39" s="81" t="s">
        <v>35</v>
      </c>
      <c r="C39" s="166" t="s">
        <v>835</v>
      </c>
      <c r="D39" s="1"/>
      <c r="E39" s="116" t="s">
        <v>833</v>
      </c>
      <c r="F39" s="116"/>
      <c r="G39" s="3"/>
    </row>
    <row r="40" spans="1:7" ht="36" customHeight="1" x14ac:dyDescent="0.25">
      <c r="A40" s="80" t="s">
        <v>831</v>
      </c>
      <c r="B40" s="85"/>
      <c r="C40" s="167"/>
      <c r="D40" s="82"/>
      <c r="E40" s="115" t="s">
        <v>834</v>
      </c>
      <c r="F40" s="115"/>
      <c r="G40" s="23"/>
    </row>
    <row r="41" spans="1:7" ht="12.75" customHeight="1" x14ac:dyDescent="0.25">
      <c r="A41" s="81" t="s">
        <v>35</v>
      </c>
      <c r="B41" s="3"/>
      <c r="C41" s="168" t="s">
        <v>835</v>
      </c>
      <c r="D41" s="24"/>
      <c r="E41" s="117" t="s">
        <v>833</v>
      </c>
      <c r="F41" s="117"/>
      <c r="G41" s="24"/>
    </row>
  </sheetData>
  <mergeCells count="14">
    <mergeCell ref="E38:F38"/>
    <mergeCell ref="E39:F39"/>
    <mergeCell ref="E40:F40"/>
    <mergeCell ref="E41:F41"/>
    <mergeCell ref="A2:G2"/>
    <mergeCell ref="A1:G1"/>
    <mergeCell ref="A4:A10"/>
    <mergeCell ref="B4:B10"/>
    <mergeCell ref="D4:D10"/>
    <mergeCell ref="C4:C10"/>
    <mergeCell ref="E4:G4"/>
    <mergeCell ref="E5:E10"/>
    <mergeCell ref="F5:F10"/>
    <mergeCell ref="G5:G10"/>
  </mergeCells>
  <conditionalFormatting sqref="G59 E59">
    <cfRule type="cellIs" priority="4" stopIfTrue="1" operator="equal">
      <formula>0</formula>
    </cfRule>
  </conditionalFormatting>
  <conditionalFormatting sqref="G61 E61">
    <cfRule type="cellIs" priority="5" stopIfTrue="1" operator="equal">
      <formula>0</formula>
    </cfRule>
  </conditionalFormatting>
  <conditionalFormatting sqref="E32">
    <cfRule type="cellIs" priority="1" stopIfTrue="1" operator="equal">
      <formula>0</formula>
    </cfRule>
  </conditionalFormatting>
  <printOptions horizontalCentered="1"/>
  <pageMargins left="0.59055118110236227" right="0.59055118110236227" top="0.98425196850393704" bottom="0.39370078740157483" header="0.51181102362204722" footer="0.51181102362204722"/>
  <pageSetup paperSize="9" scale="7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3.2" x14ac:dyDescent="0.25"/>
  <sheetData>
    <row r="1" spans="1:2" x14ac:dyDescent="0.25">
      <c r="A1" t="s">
        <v>793</v>
      </c>
      <c r="B1" t="s">
        <v>35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24</vt:i4>
      </vt:variant>
    </vt:vector>
  </HeadingPairs>
  <TitlesOfParts>
    <vt:vector size="28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Доходы!LAST_CELL</vt:lpstr>
      <vt:lpstr>Источники!LAST_CELL</vt:lpstr>
      <vt:lpstr>Расходы!LAST_CELL</vt:lpstr>
      <vt:lpstr>Доходы!PARAMS</vt:lpstr>
      <vt:lpstr>Доходы!RANGE_NAMES</vt:lpstr>
      <vt:lpstr>Доходы!RBEGIN_1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Доходы!TERR_CODE</vt:lpstr>
      <vt:lpstr>Доходы!TERR_NAME</vt:lpstr>
      <vt:lpstr>Доходы!Заголовки_для_печати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</dc:creator>
  <dc:description>POI HSSF rep:2.56.0.266</dc:description>
  <cp:lastModifiedBy>tanya</cp:lastModifiedBy>
  <cp:lastPrinted>2025-03-26T11:38:06Z</cp:lastPrinted>
  <dcterms:created xsi:type="dcterms:W3CDTF">2025-02-19T07:35:39Z</dcterms:created>
  <dcterms:modified xsi:type="dcterms:W3CDTF">2025-03-26T11:38:50Z</dcterms:modified>
</cp:coreProperties>
</file>