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03" yWindow="0" windowWidth="7989" windowHeight="13010" activeTab="0"/>
  </bookViews>
  <sheets>
    <sheet name="01_10_2020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<sst xmlns="http://schemas.openxmlformats.org/spreadsheetml/2006/main" count="36" uniqueCount="26">
  <si>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утверждено</t>
  </si>
  <si>
    <t>ВСЕГО</t>
  </si>
  <si>
    <t>исполнено</t>
  </si>
  <si>
    <t>% исполнения</t>
  </si>
  <si>
    <t>в том числе</t>
  </si>
  <si>
    <t>ДОХОДЫ</t>
  </si>
  <si>
    <t>РАСХОДЫ</t>
  </si>
  <si>
    <t>Наименование МО</t>
  </si>
  <si>
    <t>Александровский сельсовет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</si>
  <si>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</si>
  <si>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</si>
  <si>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</si>
  <si>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</si>
  <si>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</si>
  <si>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Момотовский сельсовет</t>
  </si>
  <si>
    <t>Новотроицкий сельсовет</t>
  </si>
  <si>
    <t>Отношинский сельсовет</t>
  </si>
  <si>
    <t>Пятковский сельсовет</t>
  </si>
  <si>
    <t>Рождественский сельсовет</t>
  </si>
  <si>
    <t>Талажанский сельсовет</t>
  </si>
  <si>
    <t xml:space="preserve">Итого </t>
  </si>
  <si>
    <t>Мокрушенский сельсовет</t>
  </si>
  <si>
    <t>тыс.руб</t>
  </si>
  <si>
    <t>налоговые и неналоговые доходы</t>
  </si>
  <si>
    <t>безвозмездные перечисления</t>
  </si>
  <si>
    <t>СВЕДЕНИЯ об исполнении бюджетов поселений по состоянию на 01.10.2020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</si>
</sst>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#,##0.0_ ;[Red]\-#,##0.0\ "/>
    <numFmt numFmtId="175" formatCode="#,##0.00_ ;[Red]\-#,##0.00\ "/>
    <numFmt numFmtId="176" formatCode="#,##0.000_ ;[Red]\-#,##0.000\ "/>
    <numFmt numFmtId="177" formatCode="[$-10419]#,##0.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77" fontId="1" fillId="0" borderId="0" xfId="33" applyNumberFormat="1" applyFont="1" applyFill="1" applyBorder="1" applyAlignment="1">
      <alignment horizontal="right" wrapText="1" readingOrder="1"/>
      <protection/>
    </xf>
    <xf numFmtId="0" fontId="2" fillId="33" borderId="13" xfId="0" applyFont="1" applyFill="1" applyBorder="1" applyAlignment="1">
      <alignment horizontal="left"/>
    </xf>
    <xf numFmtId="172" fontId="2" fillId="33" borderId="14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3" fontId="2" fillId="33" borderId="16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3" fontId="1" fillId="0" borderId="18" xfId="0" applyNumberFormat="1" applyFont="1" applyFill="1" applyBorder="1" applyAlignment="1">
      <alignment/>
    </xf>
    <xf numFmtId="173" fontId="1" fillId="0" borderId="17" xfId="0" applyNumberFormat="1" applyFont="1" applyFill="1" applyBorder="1" applyAlignment="1">
      <alignment/>
    </xf>
    <xf numFmtId="173" fontId="1" fillId="0" borderId="19" xfId="0" applyNumberFormat="1" applyFont="1" applyFill="1" applyBorder="1" applyAlignment="1">
      <alignment/>
    </xf>
    <xf numFmtId="173" fontId="1" fillId="0" borderId="20" xfId="0" applyNumberFormat="1" applyFont="1" applyFill="1" applyBorder="1" applyAlignment="1">
      <alignment/>
    </xf>
    <xf numFmtId="173" fontId="1" fillId="0" borderId="21" xfId="0" applyNumberFormat="1" applyFont="1" applyFill="1" applyBorder="1" applyAlignment="1">
      <alignment/>
    </xf>
    <xf numFmtId="173" fontId="1" fillId="0" borderId="22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4" xfId="0" applyNumberFormat="1" applyFont="1" applyFill="1" applyBorder="1" applyAlignment="1">
      <alignment/>
    </xf>
    <xf numFmtId="172" fontId="1" fillId="0" borderId="20" xfId="0" applyNumberFormat="1" applyFont="1" applyFill="1" applyBorder="1" applyAlignment="1">
      <alignment/>
    </xf>
    <xf numFmtId="172" fontId="1" fillId="0" borderId="25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25" sqref="M25"/>
    </sheetView>
  </sheetViews>
  <sheetFormatPr defaultColWidth="9.125" defaultRowHeight="12.75"/>
  <cols>
    <col min="1" max="1" width="25.625" style="2" bestFit="1" customWidth="1"/>
    <col min="2" max="2" width="11.625" style="2" customWidth="1"/>
    <col min="3" max="3" width="13.125" style="2" customWidth="1"/>
    <col min="4" max="13" width="11.625" style="2" customWidth="1"/>
    <col min="14" max="14" width="13.00390625" style="2" customWidth="1"/>
    <col min="15" max="16384" width="9.125" style="2" customWidth="1"/>
  </cols>
  <sheetData>
    <row r="1" ht="17.25">
      <c r="A1" s="31" t="s">
        <v>25</v>
      </c>
    </row>
    <row r="2" ht="15.75" thickBot="1">
      <c r="M2" s="3" t="s">
        <v>22</v>
      </c>
    </row>
    <row r="3" spans="1:13" s="4" customFormat="1" ht="15.75" thickBot="1">
      <c r="A3" s="39" t="s">
        <v>7</v>
      </c>
      <c r="B3" s="42" t="s">
        <v>5</v>
      </c>
      <c r="C3" s="43"/>
      <c r="D3" s="43"/>
      <c r="E3" s="43"/>
      <c r="F3" s="43"/>
      <c r="G3" s="43"/>
      <c r="H3" s="43"/>
      <c r="I3" s="43"/>
      <c r="J3" s="44"/>
      <c r="K3" s="45" t="s">
        <v>6</v>
      </c>
      <c r="L3" s="46"/>
      <c r="M3" s="47"/>
    </row>
    <row r="4" spans="1:13" s="5" customFormat="1" ht="12.75">
      <c r="A4" s="40"/>
      <c r="B4" s="34" t="s">
        <v>1</v>
      </c>
      <c r="C4" s="35"/>
      <c r="D4" s="36"/>
      <c r="E4" s="34" t="s">
        <v>4</v>
      </c>
      <c r="F4" s="35"/>
      <c r="G4" s="35"/>
      <c r="H4" s="35"/>
      <c r="I4" s="35"/>
      <c r="J4" s="36"/>
      <c r="K4" s="34" t="s">
        <v>1</v>
      </c>
      <c r="L4" s="35"/>
      <c r="M4" s="36"/>
    </row>
    <row r="5" spans="1:13" s="5" customFormat="1" ht="26.25" customHeight="1">
      <c r="A5" s="40"/>
      <c r="B5" s="37" t="s">
        <v>0</v>
      </c>
      <c r="C5" s="38" t="s">
        <v>2</v>
      </c>
      <c r="D5" s="32" t="s">
        <v>3</v>
      </c>
      <c r="E5" s="37" t="s">
        <v>23</v>
      </c>
      <c r="F5" s="38"/>
      <c r="G5" s="38"/>
      <c r="H5" s="38" t="s">
        <v>24</v>
      </c>
      <c r="I5" s="38"/>
      <c r="J5" s="32"/>
      <c r="K5" s="37" t="s">
        <v>0</v>
      </c>
      <c r="L5" s="38" t="s">
        <v>2</v>
      </c>
      <c r="M5" s="32" t="s">
        <v>3</v>
      </c>
    </row>
    <row r="6" spans="1:13" s="5" customFormat="1" ht="21.75" customHeight="1" thickBot="1">
      <c r="A6" s="41"/>
      <c r="B6" s="48"/>
      <c r="C6" s="49"/>
      <c r="D6" s="33"/>
      <c r="E6" s="6" t="s">
        <v>0</v>
      </c>
      <c r="F6" s="7" t="s">
        <v>2</v>
      </c>
      <c r="G6" s="7" t="s">
        <v>3</v>
      </c>
      <c r="H6" s="7" t="s">
        <v>0</v>
      </c>
      <c r="I6" s="7" t="s">
        <v>2</v>
      </c>
      <c r="J6" s="8" t="s">
        <v>3</v>
      </c>
      <c r="K6" s="48"/>
      <c r="L6" s="49"/>
      <c r="M6" s="33"/>
    </row>
    <row r="7" spans="1:15" ht="12.75">
      <c r="A7" s="28" t="s">
        <v>8</v>
      </c>
      <c r="B7" s="23">
        <v>10554</v>
      </c>
      <c r="C7" s="16">
        <v>8254</v>
      </c>
      <c r="D7" s="17">
        <f>C7/B7</f>
        <v>0.7820731476217548</v>
      </c>
      <c r="E7" s="23">
        <v>199</v>
      </c>
      <c r="F7" s="16">
        <v>103</v>
      </c>
      <c r="G7" s="18">
        <f>F7/E7</f>
        <v>0.5175879396984925</v>
      </c>
      <c r="H7" s="16">
        <f>B7-E7</f>
        <v>10355</v>
      </c>
      <c r="I7" s="16">
        <f>C7-F7</f>
        <v>8151</v>
      </c>
      <c r="J7" s="17">
        <f>I7/H7</f>
        <v>0.7871559633027523</v>
      </c>
      <c r="K7" s="23">
        <v>10663</v>
      </c>
      <c r="L7" s="16">
        <v>8144</v>
      </c>
      <c r="M7" s="17">
        <f>L7/K7</f>
        <v>0.763762543374285</v>
      </c>
      <c r="N7" s="1"/>
      <c r="O7" s="1"/>
    </row>
    <row r="8" spans="1:15" ht="12.75">
      <c r="A8" s="29" t="s">
        <v>9</v>
      </c>
      <c r="B8" s="24">
        <v>16152</v>
      </c>
      <c r="C8" s="25">
        <v>8842</v>
      </c>
      <c r="D8" s="19">
        <f aca="true" t="shared" si="0" ref="D8:D20">C8/B8</f>
        <v>0.5474244675581972</v>
      </c>
      <c r="E8" s="24">
        <v>274</v>
      </c>
      <c r="F8" s="25">
        <v>133</v>
      </c>
      <c r="G8" s="20">
        <f aca="true" t="shared" si="1" ref="G8:G20">F8/E8</f>
        <v>0.4854014598540146</v>
      </c>
      <c r="H8" s="16">
        <f>B8-E8</f>
        <v>15878</v>
      </c>
      <c r="I8" s="16">
        <f aca="true" t="shared" si="2" ref="I8:I19">C8-F8</f>
        <v>8709</v>
      </c>
      <c r="J8" s="19">
        <f aca="true" t="shared" si="3" ref="J8:J20">I8/H8</f>
        <v>0.5484947726413906</v>
      </c>
      <c r="K8" s="24">
        <v>16180</v>
      </c>
      <c r="L8" s="16">
        <v>8587</v>
      </c>
      <c r="M8" s="19">
        <f aca="true" t="shared" si="4" ref="M8:M20">L8/K8</f>
        <v>0.5307169344870211</v>
      </c>
      <c r="N8" s="1"/>
      <c r="O8" s="1"/>
    </row>
    <row r="9" spans="1:15" ht="12.75">
      <c r="A9" s="29" t="s">
        <v>10</v>
      </c>
      <c r="B9" s="24">
        <v>10568</v>
      </c>
      <c r="C9" s="25">
        <v>7661</v>
      </c>
      <c r="D9" s="19">
        <f t="shared" si="0"/>
        <v>0.7249242997728993</v>
      </c>
      <c r="E9" s="24">
        <v>841</v>
      </c>
      <c r="F9" s="25">
        <v>374</v>
      </c>
      <c r="G9" s="20">
        <f t="shared" si="1"/>
        <v>0.4447086801426873</v>
      </c>
      <c r="H9" s="16">
        <f aca="true" t="shared" si="5" ref="H9:H19">B9-E9</f>
        <v>9727</v>
      </c>
      <c r="I9" s="16">
        <f t="shared" si="2"/>
        <v>7287</v>
      </c>
      <c r="J9" s="19">
        <f t="shared" si="3"/>
        <v>0.7491518453788424</v>
      </c>
      <c r="K9" s="24">
        <v>10624</v>
      </c>
      <c r="L9" s="16">
        <v>7598</v>
      </c>
      <c r="M9" s="19">
        <f>L9/K9</f>
        <v>0.7151731927710844</v>
      </c>
      <c r="N9" s="1"/>
      <c r="O9" s="1"/>
    </row>
    <row r="10" spans="1:15" ht="12.75">
      <c r="A10" s="29" t="s">
        <v>11</v>
      </c>
      <c r="B10" s="24">
        <v>9525</v>
      </c>
      <c r="C10" s="25">
        <v>6376</v>
      </c>
      <c r="D10" s="19">
        <f t="shared" si="0"/>
        <v>0.6693963254593176</v>
      </c>
      <c r="E10" s="24">
        <v>351</v>
      </c>
      <c r="F10" s="25">
        <v>239</v>
      </c>
      <c r="G10" s="20">
        <f t="shared" si="1"/>
        <v>0.6809116809116809</v>
      </c>
      <c r="H10" s="16">
        <f t="shared" si="5"/>
        <v>9174</v>
      </c>
      <c r="I10" s="16">
        <f t="shared" si="2"/>
        <v>6137</v>
      </c>
      <c r="J10" s="19">
        <f t="shared" si="3"/>
        <v>0.6689557444953128</v>
      </c>
      <c r="K10" s="24">
        <v>9589</v>
      </c>
      <c r="L10" s="16">
        <v>6416</v>
      </c>
      <c r="M10" s="19">
        <f t="shared" si="4"/>
        <v>0.6691000104286161</v>
      </c>
      <c r="N10" s="1"/>
      <c r="O10" s="1"/>
    </row>
    <row r="11" spans="1:15" ht="12.75">
      <c r="A11" s="29" t="s">
        <v>12</v>
      </c>
      <c r="B11" s="24">
        <v>3860</v>
      </c>
      <c r="C11" s="25">
        <v>2756</v>
      </c>
      <c r="D11" s="19">
        <f t="shared" si="0"/>
        <v>0.7139896373056995</v>
      </c>
      <c r="E11" s="24">
        <v>67</v>
      </c>
      <c r="F11" s="25">
        <v>42</v>
      </c>
      <c r="G11" s="20">
        <f t="shared" si="1"/>
        <v>0.6268656716417911</v>
      </c>
      <c r="H11" s="16">
        <f t="shared" si="5"/>
        <v>3793</v>
      </c>
      <c r="I11" s="16">
        <f t="shared" si="2"/>
        <v>2714</v>
      </c>
      <c r="J11" s="19">
        <f t="shared" si="3"/>
        <v>0.7155286053255998</v>
      </c>
      <c r="K11" s="24">
        <v>3898</v>
      </c>
      <c r="L11" s="16">
        <v>2526</v>
      </c>
      <c r="M11" s="19">
        <f t="shared" si="4"/>
        <v>0.6480246280143663</v>
      </c>
      <c r="N11" s="1"/>
      <c r="O11" s="1"/>
    </row>
    <row r="12" spans="1:15" ht="12.75">
      <c r="A12" s="29" t="s">
        <v>13</v>
      </c>
      <c r="B12" s="24">
        <v>81651</v>
      </c>
      <c r="C12" s="25">
        <v>40387</v>
      </c>
      <c r="D12" s="19">
        <f t="shared" si="0"/>
        <v>0.4946295820014452</v>
      </c>
      <c r="E12" s="24">
        <v>3660</v>
      </c>
      <c r="F12" s="25">
        <v>2371</v>
      </c>
      <c r="G12" s="20">
        <f t="shared" si="1"/>
        <v>0.6478142076502732</v>
      </c>
      <c r="H12" s="16">
        <f t="shared" si="5"/>
        <v>77991</v>
      </c>
      <c r="I12" s="16">
        <f t="shared" si="2"/>
        <v>38016</v>
      </c>
      <c r="J12" s="19">
        <f t="shared" si="3"/>
        <v>0.48744085856060315</v>
      </c>
      <c r="K12" s="24">
        <v>82243</v>
      </c>
      <c r="L12" s="25">
        <v>29959</v>
      </c>
      <c r="M12" s="19">
        <f t="shared" si="4"/>
        <v>0.3642741631506633</v>
      </c>
      <c r="N12" s="1"/>
      <c r="O12" s="1"/>
    </row>
    <row r="13" spans="1:15" ht="12.75">
      <c r="A13" s="29" t="s">
        <v>14</v>
      </c>
      <c r="B13" s="24">
        <v>11979</v>
      </c>
      <c r="C13" s="25">
        <v>7145</v>
      </c>
      <c r="D13" s="19">
        <f t="shared" si="0"/>
        <v>0.5964604724935303</v>
      </c>
      <c r="E13" s="24">
        <v>579</v>
      </c>
      <c r="F13" s="25">
        <v>283</v>
      </c>
      <c r="G13" s="20">
        <f t="shared" si="1"/>
        <v>0.48877374784110533</v>
      </c>
      <c r="H13" s="16">
        <f t="shared" si="5"/>
        <v>11400</v>
      </c>
      <c r="I13" s="16">
        <f t="shared" si="2"/>
        <v>6862</v>
      </c>
      <c r="J13" s="19">
        <f t="shared" si="3"/>
        <v>0.6019298245614035</v>
      </c>
      <c r="K13" s="24">
        <v>12189</v>
      </c>
      <c r="L13" s="25">
        <v>6865</v>
      </c>
      <c r="M13" s="19">
        <f t="shared" si="4"/>
        <v>0.5632127327918615</v>
      </c>
      <c r="N13" s="1"/>
      <c r="O13" s="1"/>
    </row>
    <row r="14" spans="1:15" ht="12.75">
      <c r="A14" s="29" t="s">
        <v>21</v>
      </c>
      <c r="B14" s="24">
        <v>12360</v>
      </c>
      <c r="C14" s="25">
        <v>5875</v>
      </c>
      <c r="D14" s="19">
        <f t="shared" si="0"/>
        <v>0.47532362459546923</v>
      </c>
      <c r="E14" s="24">
        <v>412</v>
      </c>
      <c r="F14" s="25">
        <v>269</v>
      </c>
      <c r="G14" s="20">
        <f t="shared" si="1"/>
        <v>0.6529126213592233</v>
      </c>
      <c r="H14" s="16">
        <f t="shared" si="5"/>
        <v>11948</v>
      </c>
      <c r="I14" s="16">
        <f t="shared" si="2"/>
        <v>5606</v>
      </c>
      <c r="J14" s="19">
        <f t="shared" si="3"/>
        <v>0.46919986608637426</v>
      </c>
      <c r="K14" s="24">
        <v>12389</v>
      </c>
      <c r="L14" s="25">
        <v>5814</v>
      </c>
      <c r="M14" s="19">
        <f t="shared" si="4"/>
        <v>0.46928727096617967</v>
      </c>
      <c r="N14" s="1"/>
      <c r="O14" s="1"/>
    </row>
    <row r="15" spans="1:15" ht="12.75">
      <c r="A15" s="29" t="s">
        <v>15</v>
      </c>
      <c r="B15" s="24">
        <v>4696</v>
      </c>
      <c r="C15" s="25">
        <v>3263</v>
      </c>
      <c r="D15" s="19">
        <f t="shared" si="0"/>
        <v>0.6948466780238501</v>
      </c>
      <c r="E15" s="24">
        <v>114</v>
      </c>
      <c r="F15" s="25">
        <v>83</v>
      </c>
      <c r="G15" s="20">
        <f t="shared" si="1"/>
        <v>0.7280701754385965</v>
      </c>
      <c r="H15" s="16">
        <f t="shared" si="5"/>
        <v>4582</v>
      </c>
      <c r="I15" s="16">
        <f t="shared" si="2"/>
        <v>3180</v>
      </c>
      <c r="J15" s="19">
        <f t="shared" si="3"/>
        <v>0.6940200785683108</v>
      </c>
      <c r="K15" s="24">
        <v>4736</v>
      </c>
      <c r="L15" s="25">
        <v>3219</v>
      </c>
      <c r="M15" s="19">
        <f>L15/K15</f>
        <v>0.6796875</v>
      </c>
      <c r="N15" s="1"/>
      <c r="O15" s="1"/>
    </row>
    <row r="16" spans="1:15" ht="12.75">
      <c r="A16" s="29" t="s">
        <v>16</v>
      </c>
      <c r="B16" s="24">
        <v>8262</v>
      </c>
      <c r="C16" s="25">
        <v>4791</v>
      </c>
      <c r="D16" s="19">
        <f t="shared" si="0"/>
        <v>0.5798838053740014</v>
      </c>
      <c r="E16" s="24">
        <v>247</v>
      </c>
      <c r="F16" s="25">
        <v>125</v>
      </c>
      <c r="G16" s="20">
        <f t="shared" si="1"/>
        <v>0.5060728744939271</v>
      </c>
      <c r="H16" s="16">
        <f t="shared" si="5"/>
        <v>8015</v>
      </c>
      <c r="I16" s="16">
        <f t="shared" si="2"/>
        <v>4666</v>
      </c>
      <c r="J16" s="19">
        <f t="shared" si="3"/>
        <v>0.582158452900811</v>
      </c>
      <c r="K16" s="24">
        <v>8262</v>
      </c>
      <c r="L16" s="25">
        <v>4626</v>
      </c>
      <c r="M16" s="19">
        <f t="shared" si="4"/>
        <v>0.5599128540305011</v>
      </c>
      <c r="N16" s="1"/>
      <c r="O16" s="1"/>
    </row>
    <row r="17" spans="1:15" ht="12.75">
      <c r="A17" s="29" t="s">
        <v>17</v>
      </c>
      <c r="B17" s="24">
        <v>7671</v>
      </c>
      <c r="C17" s="25">
        <v>5011</v>
      </c>
      <c r="D17" s="19">
        <f t="shared" si="0"/>
        <v>0.653239473341155</v>
      </c>
      <c r="E17" s="24">
        <v>184</v>
      </c>
      <c r="F17" s="25">
        <v>95</v>
      </c>
      <c r="G17" s="20">
        <f t="shared" si="1"/>
        <v>0.5163043478260869</v>
      </c>
      <c r="H17" s="16">
        <f t="shared" si="5"/>
        <v>7487</v>
      </c>
      <c r="I17" s="16">
        <f t="shared" si="2"/>
        <v>4916</v>
      </c>
      <c r="J17" s="19">
        <f t="shared" si="3"/>
        <v>0.6566047816214772</v>
      </c>
      <c r="K17" s="24">
        <v>7756</v>
      </c>
      <c r="L17" s="25">
        <v>4817</v>
      </c>
      <c r="M17" s="19">
        <f t="shared" si="4"/>
        <v>0.6210675605982465</v>
      </c>
      <c r="N17" s="1"/>
      <c r="O17" s="1"/>
    </row>
    <row r="18" spans="1:15" ht="12.75">
      <c r="A18" s="29" t="s">
        <v>18</v>
      </c>
      <c r="B18" s="24">
        <v>11888</v>
      </c>
      <c r="C18" s="25">
        <v>7622</v>
      </c>
      <c r="D18" s="19">
        <f t="shared" si="0"/>
        <v>0.6411507402422612</v>
      </c>
      <c r="E18" s="24">
        <v>382</v>
      </c>
      <c r="F18" s="25">
        <v>230</v>
      </c>
      <c r="G18" s="20">
        <f t="shared" si="1"/>
        <v>0.6020942408376964</v>
      </c>
      <c r="H18" s="16">
        <f t="shared" si="5"/>
        <v>11506</v>
      </c>
      <c r="I18" s="16">
        <f t="shared" si="2"/>
        <v>7392</v>
      </c>
      <c r="J18" s="19">
        <f t="shared" si="3"/>
        <v>0.6424474187380497</v>
      </c>
      <c r="K18" s="24">
        <v>11926</v>
      </c>
      <c r="L18" s="25">
        <v>7565</v>
      </c>
      <c r="M18" s="19">
        <f t="shared" si="4"/>
        <v>0.6343283582089553</v>
      </c>
      <c r="N18" s="1"/>
      <c r="O18" s="1"/>
    </row>
    <row r="19" spans="1:15" ht="13.5" thickBot="1">
      <c r="A19" s="30" t="s">
        <v>19</v>
      </c>
      <c r="B19" s="26">
        <v>6090</v>
      </c>
      <c r="C19" s="27">
        <v>4601</v>
      </c>
      <c r="D19" s="21">
        <f t="shared" si="0"/>
        <v>0.7555008210180624</v>
      </c>
      <c r="E19" s="26">
        <v>106</v>
      </c>
      <c r="F19" s="27">
        <v>62</v>
      </c>
      <c r="G19" s="22">
        <f t="shared" si="1"/>
        <v>0.5849056603773585</v>
      </c>
      <c r="H19" s="16">
        <f t="shared" si="5"/>
        <v>5984</v>
      </c>
      <c r="I19" s="16">
        <f t="shared" si="2"/>
        <v>4539</v>
      </c>
      <c r="J19" s="21">
        <f t="shared" si="3"/>
        <v>0.7585227272727273</v>
      </c>
      <c r="K19" s="26">
        <v>6120</v>
      </c>
      <c r="L19" s="25">
        <v>4366</v>
      </c>
      <c r="M19" s="21">
        <f t="shared" si="4"/>
        <v>0.7133986928104575</v>
      </c>
      <c r="N19" s="1"/>
      <c r="O19" s="1"/>
    </row>
    <row r="20" spans="1:15" ht="13.5" thickBot="1">
      <c r="A20" s="11" t="s">
        <v>20</v>
      </c>
      <c r="B20" s="12">
        <f>SUM(B7:B19)</f>
        <v>195256</v>
      </c>
      <c r="C20" s="13">
        <f aca="true" t="shared" si="6" ref="C20:L20">SUM(C7:C19)</f>
        <v>112584</v>
      </c>
      <c r="D20" s="14">
        <f t="shared" si="0"/>
        <v>0.5765968779448519</v>
      </c>
      <c r="E20" s="12">
        <f t="shared" si="6"/>
        <v>7416</v>
      </c>
      <c r="F20" s="13">
        <f t="shared" si="6"/>
        <v>4409</v>
      </c>
      <c r="G20" s="15">
        <f t="shared" si="1"/>
        <v>0.5945253505933118</v>
      </c>
      <c r="H20" s="13">
        <f t="shared" si="6"/>
        <v>187840</v>
      </c>
      <c r="I20" s="13">
        <f t="shared" si="6"/>
        <v>108175</v>
      </c>
      <c r="J20" s="14">
        <f t="shared" si="3"/>
        <v>0.5758890545144804</v>
      </c>
      <c r="K20" s="12">
        <f t="shared" si="6"/>
        <v>196575</v>
      </c>
      <c r="L20" s="13">
        <f t="shared" si="6"/>
        <v>100502</v>
      </c>
      <c r="M20" s="14">
        <f t="shared" si="4"/>
        <v>0.5112654203230319</v>
      </c>
      <c r="O20" s="1"/>
    </row>
    <row r="22" spans="2:6" ht="12.75">
      <c r="B22" s="10"/>
      <c r="E22" s="1"/>
      <c r="F22" s="1"/>
    </row>
    <row r="23" spans="2:12" ht="12.75">
      <c r="B23" s="9"/>
      <c r="E23" s="1"/>
      <c r="F23" s="1"/>
      <c r="L23" s="1"/>
    </row>
    <row r="24" spans="2:11" ht="12.75">
      <c r="B24" s="9"/>
      <c r="E24" s="1"/>
      <c r="F24" s="1"/>
      <c r="K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ht="12.75">
      <c r="E37" s="1"/>
    </row>
  </sheetData>
  <sheetProtection/>
  <mergeCells count="14">
    <mergeCell ref="A3:A6"/>
    <mergeCell ref="B3:J3"/>
    <mergeCell ref="K3:M3"/>
    <mergeCell ref="B5:B6"/>
    <mergeCell ref="C5:C6"/>
    <mergeCell ref="D5:D6"/>
    <mergeCell ref="K5:K6"/>
    <mergeCell ref="L5:L6"/>
    <mergeCell ref="M5:M6"/>
    <mergeCell ref="K4:M4"/>
    <mergeCell ref="B4:D4"/>
    <mergeCell ref="E4:J4"/>
    <mergeCell ref="E5:G5"/>
    <mergeCell ref="H5:J5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gala</cp:lastModifiedBy>
  <cp:lastPrinted>2019-03-18T05:11:27Z</cp:lastPrinted>
  <dcterms:created xsi:type="dcterms:W3CDTF">2014-01-29T04:13:57Z</dcterms:created>
  <dcterms:modified xsi:type="dcterms:W3CDTF">2020-10-28T09:55:15Z</dcterms:modified>
  <cp:category/>
  <cp:version/>
  <cp:contentType/>
  <cp:contentStatus/>
</cp:coreProperties>
</file>