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8" yWindow="63" windowWidth="11082" windowHeight="13010" activeTab="0"/>
  </bookViews>
  <sheets>
    <sheet name="01_12_2020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<sst xmlns="http://schemas.openxmlformats.org/spreadsheetml/2006/main" count="36" uniqueCount="26">
  <si>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утверждено</t>
  </si>
  <si>
    <t>ВСЕГО</t>
  </si>
  <si>
    <t>исполнено</t>
  </si>
  <si>
    <t>% исполнения</t>
  </si>
  <si>
    <t>в том числе</t>
  </si>
  <si>
    <t>ДОХОДЫ</t>
  </si>
  <si>
    <t>РАСХОДЫ</t>
  </si>
  <si>
    <t>Наименование МО</t>
  </si>
  <si>
    <t>Александровский сельсовет</t>
  </si>
  <si>
    <t>Вороковский сельсовет</t>
  </si>
  <si>
    <t>Галанинский сельсовет</t>
  </si>
  <si>
    <t>Дудовский сельсовет</t>
  </si>
  <si>
    <t>Захаровский сельсовет</t>
  </si>
  <si>
    <t>Казачинский сельсовет</t>
  </si>
  <si>
    <t>Момотовский сельсовет</t>
  </si>
  <si>
    <t>Новотроицкий сельсовет</t>
  </si>
  <si>
    <t>Отношинский сельсовет</t>
  </si>
  <si>
    <t>Пятковский сельсовет</t>
  </si>
  <si>
    <t>Рождественский сельсовет</t>
  </si>
  <si>
    <t>Талажанский сельсовет</t>
  </si>
  <si>
    <t xml:space="preserve">Итого </t>
  </si>
  <si>
    <t>Мокрушенский сельсовет</t>
  </si>
  <si>
    <t>тыс.руб</t>
  </si>
  <si>
    <t>налоговые и неналоговые доходы</t>
  </si>
  <si>
    <t>безвозмездные перечисления</t>
  </si>
  <si>
    <t>СВЕДЕНИЯ об исполнении бюджетов поселений по состоянию на 01.12.2020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</si>
</sst>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#,##0.0_ ;[Red]\-#,##0.0\ "/>
    <numFmt numFmtId="175" formatCode="#,##0.00_ ;[Red]\-#,##0.00\ "/>
    <numFmt numFmtId="176" formatCode="#,##0.000_ ;[Red]\-#,##0.000\ "/>
    <numFmt numFmtId="177" formatCode="[$-10419]#,##0.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177" fontId="1" fillId="0" borderId="0" xfId="33" applyNumberFormat="1" applyFont="1" applyFill="1" applyBorder="1" applyAlignment="1">
      <alignment horizontal="right" wrapText="1" readingOrder="1"/>
      <protection/>
    </xf>
    <xf numFmtId="0" fontId="2" fillId="33" borderId="13" xfId="0" applyFont="1" applyFill="1" applyBorder="1" applyAlignment="1">
      <alignment horizontal="left"/>
    </xf>
    <xf numFmtId="172" fontId="2" fillId="33" borderId="14" xfId="0" applyNumberFormat="1" applyFont="1" applyFill="1" applyBorder="1" applyAlignment="1">
      <alignment/>
    </xf>
    <xf numFmtId="172" fontId="2" fillId="33" borderId="15" xfId="0" applyNumberFormat="1" applyFont="1" applyFill="1" applyBorder="1" applyAlignment="1">
      <alignment/>
    </xf>
    <xf numFmtId="173" fontId="2" fillId="33" borderId="16" xfId="0" applyNumberFormat="1" applyFont="1" applyFill="1" applyBorder="1" applyAlignment="1">
      <alignment/>
    </xf>
    <xf numFmtId="173" fontId="2" fillId="33" borderId="15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3" fontId="1" fillId="0" borderId="18" xfId="0" applyNumberFormat="1" applyFont="1" applyFill="1" applyBorder="1" applyAlignment="1">
      <alignment/>
    </xf>
    <xf numFmtId="173" fontId="1" fillId="0" borderId="19" xfId="0" applyNumberFormat="1" applyFont="1" applyFill="1" applyBorder="1" applyAlignment="1">
      <alignment/>
    </xf>
    <xf numFmtId="173" fontId="1" fillId="0" borderId="20" xfId="0" applyNumberFormat="1" applyFont="1" applyFill="1" applyBorder="1" applyAlignment="1">
      <alignment/>
    </xf>
    <xf numFmtId="173" fontId="1" fillId="0" borderId="21" xfId="0" applyNumberFormat="1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172" fontId="1" fillId="0" borderId="21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26" xfId="0" applyFont="1" applyFill="1" applyBorder="1" applyAlignment="1">
      <alignment horizontal="left"/>
    </xf>
    <xf numFmtId="172" fontId="1" fillId="0" borderId="27" xfId="0" applyNumberFormat="1" applyFont="1" applyFill="1" applyBorder="1" applyAlignment="1">
      <alignment/>
    </xf>
    <xf numFmtId="173" fontId="1" fillId="0" borderId="28" xfId="0" applyNumberFormat="1" applyFont="1" applyFill="1" applyBorder="1" applyAlignment="1">
      <alignment/>
    </xf>
    <xf numFmtId="173" fontId="1" fillId="0" borderId="17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5" zoomScaleNormal="85" zoomScalePageLayoutView="0" workbookViewId="0" topLeftCell="A1">
      <selection activeCell="F13" sqref="F13"/>
    </sheetView>
  </sheetViews>
  <sheetFormatPr defaultColWidth="9.125" defaultRowHeight="12.75"/>
  <cols>
    <col min="1" max="1" width="25.625" style="2" bestFit="1" customWidth="1"/>
    <col min="2" max="2" width="11.625" style="2" customWidth="1"/>
    <col min="3" max="3" width="13.125" style="2" customWidth="1"/>
    <col min="4" max="13" width="11.625" style="2" customWidth="1"/>
    <col min="14" max="14" width="13.00390625" style="2" customWidth="1"/>
    <col min="15" max="16384" width="9.125" style="2" customWidth="1"/>
  </cols>
  <sheetData>
    <row r="1" ht="17.25">
      <c r="A1" s="27" t="s">
        <v>25</v>
      </c>
    </row>
    <row r="2" ht="15.75" thickBot="1">
      <c r="M2" s="3" t="s">
        <v>22</v>
      </c>
    </row>
    <row r="3" spans="1:13" s="4" customFormat="1" ht="15.75" thickBot="1">
      <c r="A3" s="44" t="s">
        <v>7</v>
      </c>
      <c r="B3" s="47" t="s">
        <v>5</v>
      </c>
      <c r="C3" s="48"/>
      <c r="D3" s="48"/>
      <c r="E3" s="48"/>
      <c r="F3" s="48"/>
      <c r="G3" s="48"/>
      <c r="H3" s="48"/>
      <c r="I3" s="48"/>
      <c r="J3" s="49"/>
      <c r="K3" s="32" t="s">
        <v>6</v>
      </c>
      <c r="L3" s="33"/>
      <c r="M3" s="34"/>
    </row>
    <row r="4" spans="1:13" s="5" customFormat="1" ht="12.75">
      <c r="A4" s="45"/>
      <c r="B4" s="41" t="s">
        <v>1</v>
      </c>
      <c r="C4" s="42"/>
      <c r="D4" s="43"/>
      <c r="E4" s="41" t="s">
        <v>4</v>
      </c>
      <c r="F4" s="42"/>
      <c r="G4" s="42"/>
      <c r="H4" s="42"/>
      <c r="I4" s="42"/>
      <c r="J4" s="43"/>
      <c r="K4" s="41" t="s">
        <v>1</v>
      </c>
      <c r="L4" s="42"/>
      <c r="M4" s="43"/>
    </row>
    <row r="5" spans="1:13" s="5" customFormat="1" ht="26.25" customHeight="1">
      <c r="A5" s="45"/>
      <c r="B5" s="35" t="s">
        <v>0</v>
      </c>
      <c r="C5" s="37" t="s">
        <v>2</v>
      </c>
      <c r="D5" s="39" t="s">
        <v>3</v>
      </c>
      <c r="E5" s="35" t="s">
        <v>23</v>
      </c>
      <c r="F5" s="37"/>
      <c r="G5" s="37"/>
      <c r="H5" s="37" t="s">
        <v>24</v>
      </c>
      <c r="I5" s="37"/>
      <c r="J5" s="39"/>
      <c r="K5" s="35" t="s">
        <v>0</v>
      </c>
      <c r="L5" s="37" t="s">
        <v>2</v>
      </c>
      <c r="M5" s="39" t="s">
        <v>3</v>
      </c>
    </row>
    <row r="6" spans="1:13" s="5" customFormat="1" ht="21.75" customHeight="1" thickBot="1">
      <c r="A6" s="46"/>
      <c r="B6" s="36"/>
      <c r="C6" s="38"/>
      <c r="D6" s="40"/>
      <c r="E6" s="6" t="s">
        <v>0</v>
      </c>
      <c r="F6" s="7" t="s">
        <v>2</v>
      </c>
      <c r="G6" s="7" t="s">
        <v>3</v>
      </c>
      <c r="H6" s="7" t="s">
        <v>0</v>
      </c>
      <c r="I6" s="7" t="s">
        <v>2</v>
      </c>
      <c r="J6" s="8" t="s">
        <v>3</v>
      </c>
      <c r="K6" s="36"/>
      <c r="L6" s="38"/>
      <c r="M6" s="40"/>
    </row>
    <row r="7" spans="1:15" ht="12.75">
      <c r="A7" s="28" t="s">
        <v>8</v>
      </c>
      <c r="B7" s="29">
        <v>10596</v>
      </c>
      <c r="C7" s="16">
        <v>9568</v>
      </c>
      <c r="D7" s="30">
        <f>C7/B7</f>
        <v>0.9029822574556436</v>
      </c>
      <c r="E7" s="29">
        <v>199</v>
      </c>
      <c r="F7" s="16">
        <v>176</v>
      </c>
      <c r="G7" s="31">
        <f>F7/E7</f>
        <v>0.8844221105527639</v>
      </c>
      <c r="H7" s="16">
        <f>B7-E7</f>
        <v>10397</v>
      </c>
      <c r="I7" s="16">
        <f>C7-F7</f>
        <v>9392</v>
      </c>
      <c r="J7" s="30">
        <f>I7/H7</f>
        <v>0.9033375012022699</v>
      </c>
      <c r="K7" s="29">
        <v>10704</v>
      </c>
      <c r="L7" s="16">
        <v>9411</v>
      </c>
      <c r="M7" s="30">
        <f>L7/K7</f>
        <v>0.8792040358744395</v>
      </c>
      <c r="N7" s="1"/>
      <c r="O7" s="1"/>
    </row>
    <row r="8" spans="1:15" ht="12.75">
      <c r="A8" s="25" t="s">
        <v>9</v>
      </c>
      <c r="B8" s="21">
        <v>16201</v>
      </c>
      <c r="C8" s="22">
        <v>13794</v>
      </c>
      <c r="D8" s="17">
        <f aca="true" t="shared" si="0" ref="D8:D20">C8/B8</f>
        <v>0.8514289241404852</v>
      </c>
      <c r="E8" s="21">
        <v>274</v>
      </c>
      <c r="F8" s="22">
        <v>212</v>
      </c>
      <c r="G8" s="18">
        <f aca="true" t="shared" si="1" ref="G8:G20">F8/E8</f>
        <v>0.7737226277372263</v>
      </c>
      <c r="H8" s="16">
        <f>B8-E8</f>
        <v>15927</v>
      </c>
      <c r="I8" s="16">
        <f aca="true" t="shared" si="2" ref="I8:I19">C8-F8</f>
        <v>13582</v>
      </c>
      <c r="J8" s="17">
        <f aca="true" t="shared" si="3" ref="J8:J20">I8/H8</f>
        <v>0.852765743705657</v>
      </c>
      <c r="K8" s="21">
        <v>16229</v>
      </c>
      <c r="L8" s="16">
        <v>13659</v>
      </c>
      <c r="M8" s="17">
        <f aca="true" t="shared" si="4" ref="M8:M20">L8/K8</f>
        <v>0.8416415059461458</v>
      </c>
      <c r="N8" s="1"/>
      <c r="O8" s="1"/>
    </row>
    <row r="9" spans="1:15" ht="12.75">
      <c r="A9" s="25" t="s">
        <v>10</v>
      </c>
      <c r="B9" s="21">
        <v>10621</v>
      </c>
      <c r="C9" s="22">
        <v>9139</v>
      </c>
      <c r="D9" s="17">
        <f t="shared" si="0"/>
        <v>0.8604651162790697</v>
      </c>
      <c r="E9" s="21">
        <v>841</v>
      </c>
      <c r="F9" s="22">
        <v>684</v>
      </c>
      <c r="G9" s="18">
        <f t="shared" si="1"/>
        <v>0.8133174791914387</v>
      </c>
      <c r="H9" s="16">
        <f aca="true" t="shared" si="5" ref="H9:H19">B9-E9</f>
        <v>9780</v>
      </c>
      <c r="I9" s="16">
        <f t="shared" si="2"/>
        <v>8455</v>
      </c>
      <c r="J9" s="17">
        <f t="shared" si="3"/>
        <v>0.864519427402863</v>
      </c>
      <c r="K9" s="21">
        <v>10676</v>
      </c>
      <c r="L9" s="16">
        <v>8957</v>
      </c>
      <c r="M9" s="17">
        <f>L9/K9</f>
        <v>0.8389846384413638</v>
      </c>
      <c r="N9" s="1"/>
      <c r="O9" s="1"/>
    </row>
    <row r="10" spans="1:15" ht="12.75">
      <c r="A10" s="25" t="s">
        <v>11</v>
      </c>
      <c r="B10" s="21">
        <v>9586</v>
      </c>
      <c r="C10" s="22">
        <v>8290</v>
      </c>
      <c r="D10" s="17">
        <f t="shared" si="0"/>
        <v>0.8648028374713124</v>
      </c>
      <c r="E10" s="21">
        <v>351</v>
      </c>
      <c r="F10" s="22">
        <v>324</v>
      </c>
      <c r="G10" s="18">
        <f t="shared" si="1"/>
        <v>0.9230769230769231</v>
      </c>
      <c r="H10" s="16">
        <f t="shared" si="5"/>
        <v>9235</v>
      </c>
      <c r="I10" s="16">
        <f t="shared" si="2"/>
        <v>7966</v>
      </c>
      <c r="J10" s="17">
        <f t="shared" si="3"/>
        <v>0.8625879805089334</v>
      </c>
      <c r="K10" s="21">
        <v>9649</v>
      </c>
      <c r="L10" s="16">
        <v>8201</v>
      </c>
      <c r="M10" s="17">
        <f t="shared" si="4"/>
        <v>0.8499326355062701</v>
      </c>
      <c r="N10" s="1"/>
      <c r="O10" s="1"/>
    </row>
    <row r="11" spans="1:15" ht="12.75">
      <c r="A11" s="25" t="s">
        <v>12</v>
      </c>
      <c r="B11" s="21">
        <v>3894</v>
      </c>
      <c r="C11" s="22">
        <v>3360</v>
      </c>
      <c r="D11" s="17">
        <f t="shared" si="0"/>
        <v>0.8628659476117103</v>
      </c>
      <c r="E11" s="21">
        <v>67</v>
      </c>
      <c r="F11" s="22">
        <v>54</v>
      </c>
      <c r="G11" s="18">
        <f t="shared" si="1"/>
        <v>0.8059701492537313</v>
      </c>
      <c r="H11" s="16">
        <f t="shared" si="5"/>
        <v>3827</v>
      </c>
      <c r="I11" s="16">
        <f t="shared" si="2"/>
        <v>3306</v>
      </c>
      <c r="J11" s="17">
        <f t="shared" si="3"/>
        <v>0.8638620329239614</v>
      </c>
      <c r="K11" s="21">
        <v>3933</v>
      </c>
      <c r="L11" s="16">
        <v>3236</v>
      </c>
      <c r="M11" s="17">
        <f t="shared" si="4"/>
        <v>0.8227815916603102</v>
      </c>
      <c r="N11" s="1"/>
      <c r="O11" s="1"/>
    </row>
    <row r="12" spans="1:15" ht="12.75">
      <c r="A12" s="25" t="s">
        <v>13</v>
      </c>
      <c r="B12" s="21">
        <v>81713</v>
      </c>
      <c r="C12" s="22">
        <v>50840</v>
      </c>
      <c r="D12" s="17">
        <f t="shared" si="0"/>
        <v>0.6221776216758655</v>
      </c>
      <c r="E12" s="21">
        <v>3660</v>
      </c>
      <c r="F12" s="22">
        <v>3492</v>
      </c>
      <c r="G12" s="18">
        <f t="shared" si="1"/>
        <v>0.9540983606557377</v>
      </c>
      <c r="H12" s="16">
        <f t="shared" si="5"/>
        <v>78053</v>
      </c>
      <c r="I12" s="16">
        <f t="shared" si="2"/>
        <v>47348</v>
      </c>
      <c r="J12" s="17">
        <f t="shared" si="3"/>
        <v>0.6066134549600912</v>
      </c>
      <c r="K12" s="21">
        <v>82306</v>
      </c>
      <c r="L12" s="22">
        <v>50381</v>
      </c>
      <c r="M12" s="17">
        <f t="shared" si="4"/>
        <v>0.6121181930843438</v>
      </c>
      <c r="N12" s="1"/>
      <c r="O12" s="1"/>
    </row>
    <row r="13" spans="1:15" ht="12.75">
      <c r="A13" s="25" t="s">
        <v>14</v>
      </c>
      <c r="B13" s="21">
        <v>12034</v>
      </c>
      <c r="C13" s="22">
        <v>9300</v>
      </c>
      <c r="D13" s="17">
        <f t="shared" si="0"/>
        <v>0.7728103706165863</v>
      </c>
      <c r="E13" s="21">
        <v>579</v>
      </c>
      <c r="F13" s="22">
        <v>437</v>
      </c>
      <c r="G13" s="18">
        <f t="shared" si="1"/>
        <v>0.7547495682210709</v>
      </c>
      <c r="H13" s="16">
        <f t="shared" si="5"/>
        <v>11455</v>
      </c>
      <c r="I13" s="16">
        <f t="shared" si="2"/>
        <v>8863</v>
      </c>
      <c r="J13" s="17">
        <f t="shared" si="3"/>
        <v>0.7737232649498036</v>
      </c>
      <c r="K13" s="21">
        <v>12244</v>
      </c>
      <c r="L13" s="22">
        <v>9023</v>
      </c>
      <c r="M13" s="17">
        <f t="shared" si="4"/>
        <v>0.7369323750408363</v>
      </c>
      <c r="N13" s="1"/>
      <c r="O13" s="1"/>
    </row>
    <row r="14" spans="1:15" ht="12.75">
      <c r="A14" s="25" t="s">
        <v>21</v>
      </c>
      <c r="B14" s="21">
        <v>12400</v>
      </c>
      <c r="C14" s="22">
        <v>10639</v>
      </c>
      <c r="D14" s="17">
        <f t="shared" si="0"/>
        <v>0.857983870967742</v>
      </c>
      <c r="E14" s="21">
        <v>412</v>
      </c>
      <c r="F14" s="22">
        <v>395</v>
      </c>
      <c r="G14" s="18">
        <f t="shared" si="1"/>
        <v>0.9587378640776699</v>
      </c>
      <c r="H14" s="16">
        <f t="shared" si="5"/>
        <v>11988</v>
      </c>
      <c r="I14" s="16">
        <f t="shared" si="2"/>
        <v>10244</v>
      </c>
      <c r="J14" s="17">
        <f t="shared" si="3"/>
        <v>0.8545211878545211</v>
      </c>
      <c r="K14" s="21">
        <v>12429</v>
      </c>
      <c r="L14" s="22">
        <v>10484</v>
      </c>
      <c r="M14" s="17">
        <f t="shared" si="4"/>
        <v>0.8435111432939094</v>
      </c>
      <c r="N14" s="1"/>
      <c r="O14" s="1"/>
    </row>
    <row r="15" spans="1:15" ht="12.75">
      <c r="A15" s="25" t="s">
        <v>15</v>
      </c>
      <c r="B15" s="21">
        <v>4743</v>
      </c>
      <c r="C15" s="22">
        <v>4177</v>
      </c>
      <c r="D15" s="17">
        <f t="shared" si="0"/>
        <v>0.8806662449926207</v>
      </c>
      <c r="E15" s="21">
        <v>114</v>
      </c>
      <c r="F15" s="22">
        <v>125</v>
      </c>
      <c r="G15" s="18">
        <f t="shared" si="1"/>
        <v>1.0964912280701755</v>
      </c>
      <c r="H15" s="16">
        <f t="shared" si="5"/>
        <v>4629</v>
      </c>
      <c r="I15" s="16">
        <f t="shared" si="2"/>
        <v>4052</v>
      </c>
      <c r="J15" s="17">
        <f t="shared" si="3"/>
        <v>0.875351047742493</v>
      </c>
      <c r="K15" s="21">
        <v>4783</v>
      </c>
      <c r="L15" s="22">
        <v>4031</v>
      </c>
      <c r="M15" s="17">
        <f>L15/K15</f>
        <v>0.8427765001045369</v>
      </c>
      <c r="N15" s="1"/>
      <c r="O15" s="1"/>
    </row>
    <row r="16" spans="1:15" ht="12.75">
      <c r="A16" s="25" t="s">
        <v>16</v>
      </c>
      <c r="B16" s="21">
        <v>8306</v>
      </c>
      <c r="C16" s="22">
        <v>6474</v>
      </c>
      <c r="D16" s="17">
        <f t="shared" si="0"/>
        <v>0.7794365518901999</v>
      </c>
      <c r="E16" s="21">
        <v>247</v>
      </c>
      <c r="F16" s="22">
        <v>218</v>
      </c>
      <c r="G16" s="18">
        <f t="shared" si="1"/>
        <v>0.8825910931174089</v>
      </c>
      <c r="H16" s="16">
        <f t="shared" si="5"/>
        <v>8059</v>
      </c>
      <c r="I16" s="16">
        <f t="shared" si="2"/>
        <v>6256</v>
      </c>
      <c r="J16" s="17">
        <f t="shared" si="3"/>
        <v>0.7762749720809033</v>
      </c>
      <c r="K16" s="21">
        <v>8306</v>
      </c>
      <c r="L16" s="22">
        <v>6088</v>
      </c>
      <c r="M16" s="17">
        <f t="shared" si="4"/>
        <v>0.7329641223212136</v>
      </c>
      <c r="N16" s="1"/>
      <c r="O16" s="1"/>
    </row>
    <row r="17" spans="1:15" ht="12.75">
      <c r="A17" s="25" t="s">
        <v>17</v>
      </c>
      <c r="B17" s="21">
        <v>7714</v>
      </c>
      <c r="C17" s="22">
        <v>6516</v>
      </c>
      <c r="D17" s="17">
        <f t="shared" si="0"/>
        <v>0.8446979517759917</v>
      </c>
      <c r="E17" s="21">
        <v>184</v>
      </c>
      <c r="F17" s="22">
        <v>144</v>
      </c>
      <c r="G17" s="18">
        <f t="shared" si="1"/>
        <v>0.782608695652174</v>
      </c>
      <c r="H17" s="16">
        <f t="shared" si="5"/>
        <v>7530</v>
      </c>
      <c r="I17" s="16">
        <f t="shared" si="2"/>
        <v>6372</v>
      </c>
      <c r="J17" s="17">
        <f t="shared" si="3"/>
        <v>0.846215139442231</v>
      </c>
      <c r="K17" s="21">
        <v>7799</v>
      </c>
      <c r="L17" s="22">
        <v>6429</v>
      </c>
      <c r="M17" s="17">
        <f t="shared" si="4"/>
        <v>0.8243364533914604</v>
      </c>
      <c r="N17" s="1"/>
      <c r="O17" s="1"/>
    </row>
    <row r="18" spans="1:15" ht="12.75">
      <c r="A18" s="25" t="s">
        <v>18</v>
      </c>
      <c r="B18" s="21">
        <v>11938</v>
      </c>
      <c r="C18" s="22">
        <v>9821</v>
      </c>
      <c r="D18" s="17">
        <f t="shared" si="0"/>
        <v>0.8226671134193332</v>
      </c>
      <c r="E18" s="21">
        <v>382</v>
      </c>
      <c r="F18" s="22">
        <v>359</v>
      </c>
      <c r="G18" s="18">
        <f t="shared" si="1"/>
        <v>0.9397905759162304</v>
      </c>
      <c r="H18" s="16">
        <f t="shared" si="5"/>
        <v>11556</v>
      </c>
      <c r="I18" s="16">
        <f t="shared" si="2"/>
        <v>9462</v>
      </c>
      <c r="J18" s="17">
        <f t="shared" si="3"/>
        <v>0.8187954309449637</v>
      </c>
      <c r="K18" s="21">
        <v>11976</v>
      </c>
      <c r="L18" s="22">
        <v>9594</v>
      </c>
      <c r="M18" s="17">
        <f t="shared" si="4"/>
        <v>0.8011022044088176</v>
      </c>
      <c r="N18" s="1"/>
      <c r="O18" s="1"/>
    </row>
    <row r="19" spans="1:15" ht="13.5" thickBot="1">
      <c r="A19" s="26" t="s">
        <v>19</v>
      </c>
      <c r="B19" s="23">
        <v>6128</v>
      </c>
      <c r="C19" s="24">
        <v>5821</v>
      </c>
      <c r="D19" s="19">
        <f t="shared" si="0"/>
        <v>0.949902088772846</v>
      </c>
      <c r="E19" s="23">
        <v>106</v>
      </c>
      <c r="F19" s="24">
        <v>83</v>
      </c>
      <c r="G19" s="20">
        <f t="shared" si="1"/>
        <v>0.7830188679245284</v>
      </c>
      <c r="H19" s="16">
        <f t="shared" si="5"/>
        <v>6022</v>
      </c>
      <c r="I19" s="16">
        <f t="shared" si="2"/>
        <v>5738</v>
      </c>
      <c r="J19" s="19">
        <f t="shared" si="3"/>
        <v>0.9528395881766855</v>
      </c>
      <c r="K19" s="23">
        <v>6158</v>
      </c>
      <c r="L19" s="22">
        <v>5263</v>
      </c>
      <c r="M19" s="19">
        <f t="shared" si="4"/>
        <v>0.8546606040922378</v>
      </c>
      <c r="N19" s="1"/>
      <c r="O19" s="1"/>
    </row>
    <row r="20" spans="1:15" ht="13.5" thickBot="1">
      <c r="A20" s="11" t="s">
        <v>20</v>
      </c>
      <c r="B20" s="12">
        <f>SUM(B7:B19)</f>
        <v>195874</v>
      </c>
      <c r="C20" s="13">
        <f aca="true" t="shared" si="6" ref="C20:L20">SUM(C7:C19)</f>
        <v>147739</v>
      </c>
      <c r="D20" s="14">
        <f t="shared" si="0"/>
        <v>0.7542552865617693</v>
      </c>
      <c r="E20" s="12">
        <f t="shared" si="6"/>
        <v>7416</v>
      </c>
      <c r="F20" s="13">
        <f t="shared" si="6"/>
        <v>6703</v>
      </c>
      <c r="G20" s="15">
        <f t="shared" si="1"/>
        <v>0.903856526429342</v>
      </c>
      <c r="H20" s="13">
        <f t="shared" si="6"/>
        <v>188458</v>
      </c>
      <c r="I20" s="13">
        <f t="shared" si="6"/>
        <v>141036</v>
      </c>
      <c r="J20" s="14">
        <f t="shared" si="3"/>
        <v>0.7483683367116281</v>
      </c>
      <c r="K20" s="12">
        <f t="shared" si="6"/>
        <v>197192</v>
      </c>
      <c r="L20" s="13">
        <f t="shared" si="6"/>
        <v>144757</v>
      </c>
      <c r="M20" s="14">
        <f t="shared" si="4"/>
        <v>0.7340916467199481</v>
      </c>
      <c r="O20" s="1"/>
    </row>
    <row r="22" spans="2:6" ht="12.75">
      <c r="B22" s="10"/>
      <c r="E22" s="1"/>
      <c r="F22" s="1"/>
    </row>
    <row r="23" spans="2:12" ht="12.75">
      <c r="B23" s="9"/>
      <c r="E23" s="1"/>
      <c r="F23" s="1"/>
      <c r="L23" s="1"/>
    </row>
    <row r="24" spans="2:11" ht="12.75">
      <c r="B24" s="9"/>
      <c r="E24" s="1"/>
      <c r="F24" s="1"/>
      <c r="K24" s="1"/>
    </row>
    <row r="25" spans="5:6" ht="12.75">
      <c r="E25" s="1"/>
      <c r="F25" s="1"/>
    </row>
    <row r="26" spans="5:6" ht="12.75">
      <c r="E26" s="1"/>
      <c r="F26" s="1"/>
    </row>
    <row r="27" spans="5:6" ht="12.75">
      <c r="E27" s="1"/>
      <c r="F27" s="1"/>
    </row>
    <row r="28" spans="5:6" ht="12.75">
      <c r="E28" s="1"/>
      <c r="F28" s="1"/>
    </row>
    <row r="29" spans="5:6" ht="12.75">
      <c r="E29" s="1"/>
      <c r="F29" s="1"/>
    </row>
    <row r="30" spans="5:6" ht="12.75">
      <c r="E30" s="1"/>
      <c r="F30" s="1"/>
    </row>
    <row r="31" spans="5:6" ht="12.75">
      <c r="E31" s="1"/>
      <c r="F31" s="1"/>
    </row>
    <row r="32" spans="5:6" ht="12.75">
      <c r="E32" s="1"/>
      <c r="F32" s="1"/>
    </row>
    <row r="33" spans="5:6" ht="12.75">
      <c r="E33" s="1"/>
      <c r="F33" s="1"/>
    </row>
    <row r="34" spans="5:6" ht="12.75">
      <c r="E34" s="1"/>
      <c r="F34" s="1"/>
    </row>
    <row r="35" spans="5:6" ht="12.75">
      <c r="E35" s="1"/>
      <c r="F35" s="1"/>
    </row>
    <row r="36" spans="5:6" ht="12.75">
      <c r="E36" s="1"/>
      <c r="F36" s="1"/>
    </row>
    <row r="37" ht="12.75">
      <c r="E37" s="1"/>
    </row>
  </sheetData>
  <sheetProtection/>
  <mergeCells count="14">
    <mergeCell ref="E5:G5"/>
    <mergeCell ref="H5:J5"/>
    <mergeCell ref="A3:A6"/>
    <mergeCell ref="B3:J3"/>
    <mergeCell ref="K3:M3"/>
    <mergeCell ref="B5:B6"/>
    <mergeCell ref="C5:C6"/>
    <mergeCell ref="D5:D6"/>
    <mergeCell ref="K5:K6"/>
    <mergeCell ref="L5:L6"/>
    <mergeCell ref="M5:M6"/>
    <mergeCell ref="K4:M4"/>
    <mergeCell ref="B4:D4"/>
    <mergeCell ref="E4:J4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gala</cp:lastModifiedBy>
  <cp:lastPrinted>2019-03-18T05:11:27Z</cp:lastPrinted>
  <dcterms:created xsi:type="dcterms:W3CDTF">2014-01-29T04:13:57Z</dcterms:created>
  <dcterms:modified xsi:type="dcterms:W3CDTF">2020-12-23T02:59:23Z</dcterms:modified>
  <cp:category/>
  <cp:version/>
  <cp:contentType/>
  <cp:contentStatus/>
</cp:coreProperties>
</file>