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3635" windowHeight="13020" activeTab="0"/>
  </bookViews>
  <sheets>
    <sheet name="01_12_202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<sst xmlns="http://schemas.openxmlformats.org/spreadsheetml/2006/main" count="36" uniqueCount="26">
  <si>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</si>
  <si>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</si>
  <si>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</si>
  <si>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</si>
  <si>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</si>
  <si>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</si>
  <si>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</si>
  <si>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</si>
  <si>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</si>
  <si>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</si>
  <si>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</si>
  <si>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</si>
  <si>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</si>
  <si>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</si>
  <si>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</si>
  <si>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</si>
  <si>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</si>
  <si>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</si>
  <si>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</si>
  <si>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</si>
  <si>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</si>
  <si>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</si>
  <si>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</si>
  <si>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</si>
  <si>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</si>
  <si>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01.12.2022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</si>
</sst>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9" xfId="0" applyFont="1" applyFill="1" applyBorder="1" applyAlignment="1">
      <alignment horizontal="left"/>
    </xf>
    <xf numFmtId="172" fontId="1" fillId="0" borderId="20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3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73" fontId="1" fillId="0" borderId="25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3" fontId="1" fillId="0" borderId="24" xfId="0" applyNumberFormat="1" applyFont="1" applyFill="1" applyBorder="1" applyAlignment="1">
      <alignment/>
    </xf>
    <xf numFmtId="173" fontId="1" fillId="0" borderId="27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E41" sqref="E41"/>
    </sheetView>
  </sheetViews>
  <sheetFormatPr defaultColWidth="9.00390625" defaultRowHeight="12.75"/>
  <cols>
    <col min="1" max="1" width="25.625" style="2" bestFit="1" customWidth="1"/>
    <col min="2" max="2" width="11.625" style="2" customWidth="1"/>
    <col min="3" max="3" width="13.125" style="2" customWidth="1"/>
    <col min="4" max="10" width="11.625" style="2" customWidth="1"/>
    <col min="11" max="11" width="14.75390625" style="2" customWidth="1"/>
    <col min="12" max="13" width="11.625" style="2" customWidth="1"/>
    <col min="14" max="14" width="13.00390625" style="2" customWidth="1"/>
    <col min="15" max="16384" width="9.125" style="2" customWidth="1"/>
  </cols>
  <sheetData>
    <row r="1" ht="18.75">
      <c r="A1" s="18" t="s">
        <v>25</v>
      </c>
    </row>
    <row r="2" ht="16.5" thickBot="1">
      <c r="M2" s="3" t="s">
        <v>22</v>
      </c>
    </row>
    <row r="3" spans="1:13" s="4" customFormat="1" ht="16.5" thickBot="1">
      <c r="A3" s="32" t="s">
        <v>7</v>
      </c>
      <c r="B3" s="35" t="s">
        <v>5</v>
      </c>
      <c r="C3" s="36"/>
      <c r="D3" s="36"/>
      <c r="E3" s="36"/>
      <c r="F3" s="36"/>
      <c r="G3" s="36"/>
      <c r="H3" s="36"/>
      <c r="I3" s="36"/>
      <c r="J3" s="37"/>
      <c r="K3" s="38" t="s">
        <v>6</v>
      </c>
      <c r="L3" s="39"/>
      <c r="M3" s="40"/>
    </row>
    <row r="4" spans="1:13" s="5" customFormat="1" ht="12.75">
      <c r="A4" s="33"/>
      <c r="B4" s="47" t="s">
        <v>1</v>
      </c>
      <c r="C4" s="48"/>
      <c r="D4" s="49"/>
      <c r="E4" s="47" t="s">
        <v>4</v>
      </c>
      <c r="F4" s="48"/>
      <c r="G4" s="48"/>
      <c r="H4" s="48"/>
      <c r="I4" s="48"/>
      <c r="J4" s="49"/>
      <c r="K4" s="47" t="s">
        <v>1</v>
      </c>
      <c r="L4" s="48"/>
      <c r="M4" s="49"/>
    </row>
    <row r="5" spans="1:13" s="5" customFormat="1" ht="26.25" customHeight="1">
      <c r="A5" s="33"/>
      <c r="B5" s="41" t="s">
        <v>0</v>
      </c>
      <c r="C5" s="43" t="s">
        <v>2</v>
      </c>
      <c r="D5" s="45" t="s">
        <v>3</v>
      </c>
      <c r="E5" s="41" t="s">
        <v>23</v>
      </c>
      <c r="F5" s="43"/>
      <c r="G5" s="43"/>
      <c r="H5" s="43" t="s">
        <v>24</v>
      </c>
      <c r="I5" s="43"/>
      <c r="J5" s="45"/>
      <c r="K5" s="41" t="s">
        <v>0</v>
      </c>
      <c r="L5" s="43" t="s">
        <v>2</v>
      </c>
      <c r="M5" s="45" t="s">
        <v>3</v>
      </c>
    </row>
    <row r="6" spans="1:13" s="5" customFormat="1" ht="33" customHeight="1" thickBot="1">
      <c r="A6" s="34"/>
      <c r="B6" s="42"/>
      <c r="C6" s="44"/>
      <c r="D6" s="46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2"/>
      <c r="L6" s="44"/>
      <c r="M6" s="46"/>
    </row>
    <row r="7" spans="1:15" ht="12.75">
      <c r="A7" s="19" t="s">
        <v>8</v>
      </c>
      <c r="B7" s="20">
        <v>10316</v>
      </c>
      <c r="C7" s="21">
        <v>8873</v>
      </c>
      <c r="D7" s="22">
        <f>C7/B7</f>
        <v>0.8601202016285382</v>
      </c>
      <c r="E7" s="20">
        <v>337</v>
      </c>
      <c r="F7" s="21">
        <v>291</v>
      </c>
      <c r="G7" s="29">
        <f>F7/E7</f>
        <v>0.8635014836795252</v>
      </c>
      <c r="H7" s="21">
        <f>B7-E7</f>
        <v>9979</v>
      </c>
      <c r="I7" s="21">
        <f>C7-F7</f>
        <v>8582</v>
      </c>
      <c r="J7" s="22">
        <f>I7/H7</f>
        <v>0.8600060126265157</v>
      </c>
      <c r="K7" s="20">
        <v>10387</v>
      </c>
      <c r="L7" s="21">
        <v>8665</v>
      </c>
      <c r="M7" s="22">
        <f>L7/K7</f>
        <v>0.8342158467314913</v>
      </c>
      <c r="N7" s="1"/>
      <c r="O7" s="1"/>
    </row>
    <row r="8" spans="1:15" ht="12.75">
      <c r="A8" s="16" t="s">
        <v>9</v>
      </c>
      <c r="B8" s="23">
        <v>13595</v>
      </c>
      <c r="C8" s="24">
        <v>12059</v>
      </c>
      <c r="D8" s="25">
        <f aca="true" t="shared" si="0" ref="D8:D20">C8/B8</f>
        <v>0.887017285766826</v>
      </c>
      <c r="E8" s="23">
        <v>473</v>
      </c>
      <c r="F8" s="24">
        <v>389</v>
      </c>
      <c r="G8" s="30">
        <f aca="true" t="shared" si="1" ref="G8:G20">F8/E8</f>
        <v>0.8224101479915433</v>
      </c>
      <c r="H8" s="21">
        <f>B8-E8</f>
        <v>13122</v>
      </c>
      <c r="I8" s="21">
        <f aca="true" t="shared" si="2" ref="I8:I19">C8-F8</f>
        <v>11670</v>
      </c>
      <c r="J8" s="25">
        <f aca="true" t="shared" si="3" ref="J8:J20">I8/H8</f>
        <v>0.8893461362597165</v>
      </c>
      <c r="K8" s="23">
        <v>13674</v>
      </c>
      <c r="L8" s="21">
        <v>12067</v>
      </c>
      <c r="M8" s="25">
        <f aca="true" t="shared" si="4" ref="M8:M20">L8/K8</f>
        <v>0.8824776948954219</v>
      </c>
      <c r="N8" s="1"/>
      <c r="O8" s="1"/>
    </row>
    <row r="9" spans="1:15" ht="12.75">
      <c r="A9" s="16" t="s">
        <v>10</v>
      </c>
      <c r="B9" s="23">
        <v>16148</v>
      </c>
      <c r="C9" s="24">
        <v>15274</v>
      </c>
      <c r="D9" s="25">
        <f t="shared" si="0"/>
        <v>0.9458756502353233</v>
      </c>
      <c r="E9" s="23">
        <v>860</v>
      </c>
      <c r="F9" s="24">
        <v>676</v>
      </c>
      <c r="G9" s="30">
        <f t="shared" si="1"/>
        <v>0.786046511627907</v>
      </c>
      <c r="H9" s="21">
        <f aca="true" t="shared" si="5" ref="H9:H19">B9-E9</f>
        <v>15288</v>
      </c>
      <c r="I9" s="21">
        <f t="shared" si="2"/>
        <v>14598</v>
      </c>
      <c r="J9" s="25">
        <f t="shared" si="3"/>
        <v>0.9548665620094191</v>
      </c>
      <c r="K9" s="23">
        <v>16182</v>
      </c>
      <c r="L9" s="21">
        <v>14946</v>
      </c>
      <c r="M9" s="25">
        <f>L9/K9</f>
        <v>0.9236188357434186</v>
      </c>
      <c r="N9" s="1"/>
      <c r="O9" s="1"/>
    </row>
    <row r="10" spans="1:15" ht="12.75">
      <c r="A10" s="16" t="s">
        <v>11</v>
      </c>
      <c r="B10" s="23">
        <v>10071</v>
      </c>
      <c r="C10" s="24">
        <v>8635</v>
      </c>
      <c r="D10" s="25">
        <f t="shared" si="0"/>
        <v>0.8574123721576805</v>
      </c>
      <c r="E10" s="23">
        <v>421</v>
      </c>
      <c r="F10" s="24">
        <v>365</v>
      </c>
      <c r="G10" s="30">
        <f t="shared" si="1"/>
        <v>0.8669833729216152</v>
      </c>
      <c r="H10" s="21">
        <f t="shared" si="5"/>
        <v>9650</v>
      </c>
      <c r="I10" s="21">
        <f t="shared" si="2"/>
        <v>8270</v>
      </c>
      <c r="J10" s="25">
        <f t="shared" si="3"/>
        <v>0.8569948186528498</v>
      </c>
      <c r="K10" s="23">
        <v>10110</v>
      </c>
      <c r="L10" s="21">
        <v>8570</v>
      </c>
      <c r="M10" s="25">
        <f t="shared" si="4"/>
        <v>0.847675568743818</v>
      </c>
      <c r="N10" s="1"/>
      <c r="O10" s="1"/>
    </row>
    <row r="11" spans="1:15" ht="12.75">
      <c r="A11" s="16" t="s">
        <v>12</v>
      </c>
      <c r="B11" s="23">
        <v>4262</v>
      </c>
      <c r="C11" s="24">
        <v>3650</v>
      </c>
      <c r="D11" s="25">
        <f t="shared" si="0"/>
        <v>0.8564054434537776</v>
      </c>
      <c r="E11" s="23">
        <v>121</v>
      </c>
      <c r="F11" s="24">
        <v>113</v>
      </c>
      <c r="G11" s="30">
        <f t="shared" si="1"/>
        <v>0.9338842975206612</v>
      </c>
      <c r="H11" s="21">
        <f t="shared" si="5"/>
        <v>4141</v>
      </c>
      <c r="I11" s="21">
        <f t="shared" si="2"/>
        <v>3537</v>
      </c>
      <c r="J11" s="25">
        <f t="shared" si="3"/>
        <v>0.8541415117121468</v>
      </c>
      <c r="K11" s="23">
        <v>4275</v>
      </c>
      <c r="L11" s="21">
        <v>3487</v>
      </c>
      <c r="M11" s="25">
        <f t="shared" si="4"/>
        <v>0.815672514619883</v>
      </c>
      <c r="N11" s="1"/>
      <c r="O11" s="1"/>
    </row>
    <row r="12" spans="1:15" ht="12.75">
      <c r="A12" s="16" t="s">
        <v>13</v>
      </c>
      <c r="B12" s="23">
        <v>51997</v>
      </c>
      <c r="C12" s="24">
        <v>48140</v>
      </c>
      <c r="D12" s="25">
        <f t="shared" si="0"/>
        <v>0.9258226436140546</v>
      </c>
      <c r="E12" s="23">
        <v>5427</v>
      </c>
      <c r="F12" s="24">
        <v>4291</v>
      </c>
      <c r="G12" s="30">
        <f t="shared" si="1"/>
        <v>0.7906762483876911</v>
      </c>
      <c r="H12" s="21">
        <f t="shared" si="5"/>
        <v>46570</v>
      </c>
      <c r="I12" s="21">
        <f t="shared" si="2"/>
        <v>43849</v>
      </c>
      <c r="J12" s="25">
        <f t="shared" si="3"/>
        <v>0.9415718273566673</v>
      </c>
      <c r="K12" s="23">
        <v>52397</v>
      </c>
      <c r="L12" s="24">
        <v>47059</v>
      </c>
      <c r="M12" s="25">
        <f t="shared" si="4"/>
        <v>0.8981239383934194</v>
      </c>
      <c r="N12" s="1"/>
      <c r="O12" s="1"/>
    </row>
    <row r="13" spans="1:15" ht="12.75">
      <c r="A13" s="16" t="s">
        <v>14</v>
      </c>
      <c r="B13" s="23">
        <v>12712</v>
      </c>
      <c r="C13" s="24">
        <v>10255</v>
      </c>
      <c r="D13" s="25">
        <f t="shared" si="0"/>
        <v>0.8067180616740088</v>
      </c>
      <c r="E13" s="23">
        <v>799</v>
      </c>
      <c r="F13" s="24">
        <v>806</v>
      </c>
      <c r="G13" s="30">
        <f t="shared" si="1"/>
        <v>1.0087609511889863</v>
      </c>
      <c r="H13" s="21">
        <f t="shared" si="5"/>
        <v>11913</v>
      </c>
      <c r="I13" s="21">
        <f t="shared" si="2"/>
        <v>9449</v>
      </c>
      <c r="J13" s="25">
        <f t="shared" si="3"/>
        <v>0.7931671283471837</v>
      </c>
      <c r="K13" s="23">
        <v>12712</v>
      </c>
      <c r="L13" s="24">
        <v>9874</v>
      </c>
      <c r="M13" s="25">
        <f t="shared" si="4"/>
        <v>0.7767463813719321</v>
      </c>
      <c r="N13" s="1"/>
      <c r="O13" s="1"/>
    </row>
    <row r="14" spans="1:15" ht="12.75">
      <c r="A14" s="16" t="s">
        <v>21</v>
      </c>
      <c r="B14" s="23">
        <v>14925</v>
      </c>
      <c r="C14" s="24">
        <v>13385</v>
      </c>
      <c r="D14" s="25">
        <f t="shared" si="0"/>
        <v>0.8968174204355109</v>
      </c>
      <c r="E14" s="23">
        <v>668</v>
      </c>
      <c r="F14" s="24">
        <v>425</v>
      </c>
      <c r="G14" s="30">
        <f t="shared" si="1"/>
        <v>0.6362275449101796</v>
      </c>
      <c r="H14" s="21">
        <f t="shared" si="5"/>
        <v>14257</v>
      </c>
      <c r="I14" s="21">
        <f t="shared" si="2"/>
        <v>12960</v>
      </c>
      <c r="J14" s="25">
        <f t="shared" si="3"/>
        <v>0.9090271445605668</v>
      </c>
      <c r="K14" s="23">
        <v>14951</v>
      </c>
      <c r="L14" s="24">
        <v>13216</v>
      </c>
      <c r="M14" s="25">
        <f t="shared" si="4"/>
        <v>0.8839542505518025</v>
      </c>
      <c r="N14" s="1"/>
      <c r="O14" s="1"/>
    </row>
    <row r="15" spans="1:15" ht="12.75">
      <c r="A15" s="16" t="s">
        <v>15</v>
      </c>
      <c r="B15" s="23">
        <v>7509</v>
      </c>
      <c r="C15" s="24">
        <v>6489</v>
      </c>
      <c r="D15" s="25">
        <f t="shared" si="0"/>
        <v>0.8641630043947264</v>
      </c>
      <c r="E15" s="23">
        <v>142</v>
      </c>
      <c r="F15" s="24">
        <v>107</v>
      </c>
      <c r="G15" s="30">
        <f t="shared" si="1"/>
        <v>0.7535211267605634</v>
      </c>
      <c r="H15" s="21">
        <f t="shared" si="5"/>
        <v>7367</v>
      </c>
      <c r="I15" s="21">
        <f t="shared" si="2"/>
        <v>6382</v>
      </c>
      <c r="J15" s="25">
        <f t="shared" si="3"/>
        <v>0.8662956427310982</v>
      </c>
      <c r="K15" s="23">
        <v>7541</v>
      </c>
      <c r="L15" s="24">
        <v>6347</v>
      </c>
      <c r="M15" s="25">
        <f>L15/K15</f>
        <v>0.8416655615966052</v>
      </c>
      <c r="N15" s="1"/>
      <c r="O15" s="1"/>
    </row>
    <row r="16" spans="1:15" ht="12.75">
      <c r="A16" s="16" t="s">
        <v>16</v>
      </c>
      <c r="B16" s="23">
        <v>9014</v>
      </c>
      <c r="C16" s="24">
        <v>7614</v>
      </c>
      <c r="D16" s="25">
        <f t="shared" si="0"/>
        <v>0.8446860439316619</v>
      </c>
      <c r="E16" s="23">
        <v>447</v>
      </c>
      <c r="F16" s="24">
        <v>391</v>
      </c>
      <c r="G16" s="30">
        <f t="shared" si="1"/>
        <v>0.8747203579418344</v>
      </c>
      <c r="H16" s="21">
        <f t="shared" si="5"/>
        <v>8567</v>
      </c>
      <c r="I16" s="21">
        <f t="shared" si="2"/>
        <v>7223</v>
      </c>
      <c r="J16" s="25">
        <f t="shared" si="3"/>
        <v>0.8431189447881405</v>
      </c>
      <c r="K16" s="23">
        <v>9144</v>
      </c>
      <c r="L16" s="24">
        <v>7583</v>
      </c>
      <c r="M16" s="25">
        <f t="shared" si="4"/>
        <v>0.8292869641294838</v>
      </c>
      <c r="N16" s="1"/>
      <c r="O16" s="1"/>
    </row>
    <row r="17" spans="1:15" ht="12.75">
      <c r="A17" s="16" t="s">
        <v>17</v>
      </c>
      <c r="B17" s="23">
        <v>8785</v>
      </c>
      <c r="C17" s="24">
        <v>7620</v>
      </c>
      <c r="D17" s="25">
        <f t="shared" si="0"/>
        <v>0.8673875924871941</v>
      </c>
      <c r="E17" s="23">
        <v>344</v>
      </c>
      <c r="F17" s="24">
        <v>248</v>
      </c>
      <c r="G17" s="30">
        <f t="shared" si="1"/>
        <v>0.7209302325581395</v>
      </c>
      <c r="H17" s="21">
        <f t="shared" si="5"/>
        <v>8441</v>
      </c>
      <c r="I17" s="21">
        <f t="shared" si="2"/>
        <v>7372</v>
      </c>
      <c r="J17" s="25">
        <f t="shared" si="3"/>
        <v>0.8733562374126288</v>
      </c>
      <c r="K17" s="23">
        <v>8942</v>
      </c>
      <c r="L17" s="24">
        <v>7250</v>
      </c>
      <c r="M17" s="25">
        <f t="shared" si="4"/>
        <v>0.810780585998658</v>
      </c>
      <c r="N17" s="1"/>
      <c r="O17" s="1"/>
    </row>
    <row r="18" spans="1:15" ht="12.75">
      <c r="A18" s="16" t="s">
        <v>18</v>
      </c>
      <c r="B18" s="23">
        <v>15132</v>
      </c>
      <c r="C18" s="24">
        <v>12928</v>
      </c>
      <c r="D18" s="25">
        <f t="shared" si="0"/>
        <v>0.8543484007401533</v>
      </c>
      <c r="E18" s="23">
        <v>786</v>
      </c>
      <c r="F18" s="24">
        <v>684</v>
      </c>
      <c r="G18" s="30">
        <f t="shared" si="1"/>
        <v>0.8702290076335878</v>
      </c>
      <c r="H18" s="21">
        <f t="shared" si="5"/>
        <v>14346</v>
      </c>
      <c r="I18" s="21">
        <f t="shared" si="2"/>
        <v>12244</v>
      </c>
      <c r="J18" s="25">
        <f t="shared" si="3"/>
        <v>0.8534783214833404</v>
      </c>
      <c r="K18" s="23">
        <v>15240</v>
      </c>
      <c r="L18" s="24">
        <v>12915</v>
      </c>
      <c r="M18" s="25">
        <f t="shared" si="4"/>
        <v>0.8474409448818898</v>
      </c>
      <c r="N18" s="1"/>
      <c r="O18" s="1"/>
    </row>
    <row r="19" spans="1:15" ht="13.5" thickBot="1">
      <c r="A19" s="17" t="s">
        <v>19</v>
      </c>
      <c r="B19" s="26">
        <v>8587</v>
      </c>
      <c r="C19" s="27">
        <v>7510</v>
      </c>
      <c r="D19" s="28">
        <f t="shared" si="0"/>
        <v>0.874577850238733</v>
      </c>
      <c r="E19" s="26">
        <v>182</v>
      </c>
      <c r="F19" s="27">
        <v>107</v>
      </c>
      <c r="G19" s="31">
        <f t="shared" si="1"/>
        <v>0.5879120879120879</v>
      </c>
      <c r="H19" s="21">
        <f t="shared" si="5"/>
        <v>8405</v>
      </c>
      <c r="I19" s="21">
        <f t="shared" si="2"/>
        <v>7403</v>
      </c>
      <c r="J19" s="28">
        <f t="shared" si="3"/>
        <v>0.880785246876859</v>
      </c>
      <c r="K19" s="26">
        <v>8587</v>
      </c>
      <c r="L19" s="24">
        <v>5582</v>
      </c>
      <c r="M19" s="28">
        <f t="shared" si="4"/>
        <v>0.6500524047979503</v>
      </c>
      <c r="N19" s="1"/>
      <c r="O19" s="1"/>
    </row>
    <row r="20" spans="1:15" ht="13.5" thickBot="1">
      <c r="A20" s="11" t="s">
        <v>20</v>
      </c>
      <c r="B20" s="12">
        <f>SUM(B7:B19)</f>
        <v>183053</v>
      </c>
      <c r="C20" s="13">
        <f>SUM(C7:C19)</f>
        <v>162432</v>
      </c>
      <c r="D20" s="14">
        <f t="shared" si="0"/>
        <v>0.8873495654264065</v>
      </c>
      <c r="E20" s="12">
        <f aca="true" t="shared" si="6" ref="C20:L20">SUM(E7:E19)</f>
        <v>11007</v>
      </c>
      <c r="F20" s="13">
        <f t="shared" si="6"/>
        <v>8893</v>
      </c>
      <c r="G20" s="15">
        <f t="shared" si="1"/>
        <v>0.8079404015626419</v>
      </c>
      <c r="H20" s="13">
        <f t="shared" si="6"/>
        <v>172046</v>
      </c>
      <c r="I20" s="13">
        <f t="shared" si="6"/>
        <v>153539</v>
      </c>
      <c r="J20" s="14">
        <f t="shared" si="3"/>
        <v>0.8924299315299397</v>
      </c>
      <c r="K20" s="12">
        <f t="shared" si="6"/>
        <v>184142</v>
      </c>
      <c r="L20" s="13">
        <f t="shared" si="6"/>
        <v>157561</v>
      </c>
      <c r="M20" s="14">
        <f t="shared" si="4"/>
        <v>0.8556494444504784</v>
      </c>
      <c r="O20" s="1"/>
    </row>
    <row r="22" spans="2:11" ht="12.75">
      <c r="B22" s="10"/>
      <c r="E22" s="1"/>
      <c r="F22" s="1"/>
      <c r="K22" s="50"/>
    </row>
    <row r="23" spans="2:12" ht="12.75">
      <c r="B23" s="9"/>
      <c r="E23" s="1"/>
      <c r="F23" s="1"/>
      <c r="K23" s="50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B4:D4"/>
    <mergeCell ref="E4:J4"/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2022-12-19T04:13:01Z</dcterms:modified>
  <cp:category/>
  <cp:version/>
  <cp:contentType/>
  <cp:contentStatus/>
</cp:coreProperties>
</file>