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46" windowWidth="13635" windowHeight="13020" activeTab="0"/>
  </bookViews>
  <sheets>
    <sheet name="01_01_2023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<sst xmlns="http://schemas.openxmlformats.org/spreadsheetml/2006/main" count="36" uniqueCount="26">
  <si>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утверждено</t>
  </si>
  <si>
    <t>ВСЕГО</t>
  </si>
  <si>
    <t>исполнено</t>
  </si>
  <si>
    <t>% исполнения</t>
  </si>
  <si>
    <t>в том числе</t>
  </si>
  <si>
    <t>ДОХОДЫ</t>
  </si>
  <si>
    <t>РАСХОДЫ</t>
  </si>
  <si>
    <t>Наименование МО</t>
  </si>
  <si>
    <t>Александровский сельсовет</t>
  </si>
  <si>
    <t>Вороковский сельсовет</t>
  </si>
  <si>
    <t>Галанинский сельсовет</t>
  </si>
  <si>
    <t>Дудовский сельсовет</t>
  </si>
  <si>
    <t>Захаровский сельсовет</t>
  </si>
  <si>
    <t>Казачинский сельсовет</t>
  </si>
  <si>
    <t>Момотовский сельсовет</t>
  </si>
  <si>
    <t>Новотроицкий сельсовет</t>
  </si>
  <si>
    <t>Отношинский сельсовет</t>
  </si>
  <si>
    <t>Пятковский сельсовет</t>
  </si>
  <si>
    <t>Рождественский сельсовет</t>
  </si>
  <si>
    <t>Талажанский сельсовет</t>
  </si>
  <si>
    <t xml:space="preserve">Итого </t>
  </si>
  <si>
    <t>Мокрушенский сельсовет</t>
  </si>
  <si>
    <t>тыс.руб</t>
  </si>
  <si>
    <t>налоговые и неналоговые доходы</t>
  </si>
  <si>
    <t>безвозмездные перечисления</t>
  </si>
  <si>
    <t>СВЕДЕНИЯ об исполнении бюджетов поселений по состоянию на 01.01.2023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</si>
</sst>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#,##0.0_ ;[Red]\-#,##0.0\ "/>
    <numFmt numFmtId="175" formatCode="#,##0.00_ ;[Red]\-#,##0.00\ "/>
    <numFmt numFmtId="176" formatCode="#,##0.000_ ;[Red]\-#,##0.000\ "/>
    <numFmt numFmtId="177" formatCode="[$-10419]#,##0.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177" fontId="1" fillId="0" borderId="0" xfId="33" applyNumberFormat="1" applyFont="1" applyFill="1" applyBorder="1" applyAlignment="1">
      <alignment horizontal="right" wrapText="1" readingOrder="1"/>
      <protection/>
    </xf>
    <xf numFmtId="0" fontId="2" fillId="33" borderId="13" xfId="0" applyFont="1" applyFill="1" applyBorder="1" applyAlignment="1">
      <alignment horizontal="left"/>
    </xf>
    <xf numFmtId="172" fontId="2" fillId="33" borderId="14" xfId="0" applyNumberFormat="1" applyFont="1" applyFill="1" applyBorder="1" applyAlignment="1">
      <alignment/>
    </xf>
    <xf numFmtId="172" fontId="2" fillId="33" borderId="15" xfId="0" applyNumberFormat="1" applyFont="1" applyFill="1" applyBorder="1" applyAlignment="1">
      <alignment/>
    </xf>
    <xf numFmtId="173" fontId="2" fillId="33" borderId="16" xfId="0" applyNumberFormat="1" applyFont="1" applyFill="1" applyBorder="1" applyAlignment="1">
      <alignment/>
    </xf>
    <xf numFmtId="173" fontId="2" fillId="33" borderId="15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" fillId="0" borderId="19" xfId="0" applyFont="1" applyFill="1" applyBorder="1" applyAlignment="1">
      <alignment horizontal="left"/>
    </xf>
    <xf numFmtId="172" fontId="1" fillId="0" borderId="20" xfId="0" applyNumberFormat="1" applyFont="1" applyFill="1" applyBorder="1" applyAlignment="1">
      <alignment/>
    </xf>
    <xf numFmtId="172" fontId="1" fillId="0" borderId="21" xfId="0" applyNumberFormat="1" applyFont="1" applyFill="1" applyBorder="1" applyAlignment="1">
      <alignment/>
    </xf>
    <xf numFmtId="173" fontId="1" fillId="0" borderId="22" xfId="0" applyNumberFormat="1" applyFont="1" applyFill="1" applyBorder="1" applyAlignment="1">
      <alignment/>
    </xf>
    <xf numFmtId="172" fontId="1" fillId="0" borderId="23" xfId="0" applyNumberFormat="1" applyFont="1" applyFill="1" applyBorder="1" applyAlignment="1">
      <alignment/>
    </xf>
    <xf numFmtId="172" fontId="1" fillId="0" borderId="24" xfId="0" applyNumberFormat="1" applyFont="1" applyFill="1" applyBorder="1" applyAlignment="1">
      <alignment/>
    </xf>
    <xf numFmtId="173" fontId="1" fillId="0" borderId="25" xfId="0" applyNumberFormat="1" applyFont="1" applyFill="1" applyBorder="1" applyAlignment="1">
      <alignment/>
    </xf>
    <xf numFmtId="172" fontId="1" fillId="0" borderId="26" xfId="0" applyNumberFormat="1" applyFont="1" applyFill="1" applyBorder="1" applyAlignment="1">
      <alignment/>
    </xf>
    <xf numFmtId="172" fontId="1" fillId="0" borderId="27" xfId="0" applyNumberFormat="1" applyFont="1" applyFill="1" applyBorder="1" applyAlignment="1">
      <alignment/>
    </xf>
    <xf numFmtId="173" fontId="1" fillId="0" borderId="28" xfId="0" applyNumberFormat="1" applyFont="1" applyFill="1" applyBorder="1" applyAlignment="1">
      <alignment/>
    </xf>
    <xf numFmtId="173" fontId="1" fillId="0" borderId="21" xfId="0" applyNumberFormat="1" applyFont="1" applyFill="1" applyBorder="1" applyAlignment="1">
      <alignment/>
    </xf>
    <xf numFmtId="173" fontId="1" fillId="0" borderId="24" xfId="0" applyNumberFormat="1" applyFont="1" applyFill="1" applyBorder="1" applyAlignment="1">
      <alignment/>
    </xf>
    <xf numFmtId="173" fontId="1" fillId="0" borderId="27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3" sqref="K13"/>
    </sheetView>
  </sheetViews>
  <sheetFormatPr defaultColWidth="9.00390625" defaultRowHeight="12.75"/>
  <cols>
    <col min="1" max="1" width="25.625" style="2" bestFit="1" customWidth="1"/>
    <col min="2" max="2" width="11.625" style="2" customWidth="1"/>
    <col min="3" max="3" width="13.125" style="2" customWidth="1"/>
    <col min="4" max="10" width="11.625" style="2" customWidth="1"/>
    <col min="11" max="11" width="14.75390625" style="2" customWidth="1"/>
    <col min="12" max="13" width="11.625" style="2" customWidth="1"/>
    <col min="14" max="14" width="13.00390625" style="2" customWidth="1"/>
    <col min="15" max="16384" width="9.125" style="2" customWidth="1"/>
  </cols>
  <sheetData>
    <row r="1" ht="18.75">
      <c r="A1" s="18" t="s">
        <v>25</v>
      </c>
    </row>
    <row r="2" ht="16.5" thickBot="1">
      <c r="M2" s="3" t="s">
        <v>22</v>
      </c>
    </row>
    <row r="3" spans="1:13" s="4" customFormat="1" ht="16.5" thickBot="1">
      <c r="A3" s="39" t="s">
        <v>7</v>
      </c>
      <c r="B3" s="42" t="s">
        <v>5</v>
      </c>
      <c r="C3" s="43"/>
      <c r="D3" s="43"/>
      <c r="E3" s="43"/>
      <c r="F3" s="43"/>
      <c r="G3" s="43"/>
      <c r="H3" s="43"/>
      <c r="I3" s="43"/>
      <c r="J3" s="44"/>
      <c r="K3" s="45" t="s">
        <v>6</v>
      </c>
      <c r="L3" s="46"/>
      <c r="M3" s="47"/>
    </row>
    <row r="4" spans="1:13" s="5" customFormat="1" ht="12.75">
      <c r="A4" s="40"/>
      <c r="B4" s="33" t="s">
        <v>1</v>
      </c>
      <c r="C4" s="34"/>
      <c r="D4" s="35"/>
      <c r="E4" s="33" t="s">
        <v>4</v>
      </c>
      <c r="F4" s="34"/>
      <c r="G4" s="34"/>
      <c r="H4" s="34"/>
      <c r="I4" s="34"/>
      <c r="J4" s="35"/>
      <c r="K4" s="33" t="s">
        <v>1</v>
      </c>
      <c r="L4" s="34"/>
      <c r="M4" s="35"/>
    </row>
    <row r="5" spans="1:13" s="5" customFormat="1" ht="26.25" customHeight="1">
      <c r="A5" s="40"/>
      <c r="B5" s="36" t="s">
        <v>0</v>
      </c>
      <c r="C5" s="37" t="s">
        <v>2</v>
      </c>
      <c r="D5" s="38" t="s">
        <v>3</v>
      </c>
      <c r="E5" s="36" t="s">
        <v>23</v>
      </c>
      <c r="F5" s="37"/>
      <c r="G5" s="37"/>
      <c r="H5" s="37" t="s">
        <v>24</v>
      </c>
      <c r="I5" s="37"/>
      <c r="J5" s="38"/>
      <c r="K5" s="36" t="s">
        <v>0</v>
      </c>
      <c r="L5" s="37" t="s">
        <v>2</v>
      </c>
      <c r="M5" s="38" t="s">
        <v>3</v>
      </c>
    </row>
    <row r="6" spans="1:13" s="5" customFormat="1" ht="33" customHeight="1" thickBot="1">
      <c r="A6" s="41"/>
      <c r="B6" s="48"/>
      <c r="C6" s="49"/>
      <c r="D6" s="50"/>
      <c r="E6" s="6" t="s">
        <v>0</v>
      </c>
      <c r="F6" s="7" t="s">
        <v>2</v>
      </c>
      <c r="G6" s="7" t="s">
        <v>3</v>
      </c>
      <c r="H6" s="7" t="s">
        <v>0</v>
      </c>
      <c r="I6" s="7" t="s">
        <v>2</v>
      </c>
      <c r="J6" s="8" t="s">
        <v>3</v>
      </c>
      <c r="K6" s="48"/>
      <c r="L6" s="49"/>
      <c r="M6" s="50"/>
    </row>
    <row r="7" spans="1:15" ht="12.75">
      <c r="A7" s="19" t="s">
        <v>8</v>
      </c>
      <c r="B7" s="20">
        <v>10347</v>
      </c>
      <c r="C7" s="21">
        <v>10345</v>
      </c>
      <c r="D7" s="22">
        <f>C7/B7</f>
        <v>0.9998067072581425</v>
      </c>
      <c r="E7" s="20">
        <v>288</v>
      </c>
      <c r="F7" s="21">
        <v>289</v>
      </c>
      <c r="G7" s="29">
        <f>F7/E7</f>
        <v>1.0034722222222223</v>
      </c>
      <c r="H7" s="21">
        <f>B7-E7</f>
        <v>10059</v>
      </c>
      <c r="I7" s="21">
        <f>C7-F7</f>
        <v>10056</v>
      </c>
      <c r="J7" s="22">
        <f>I7/H7</f>
        <v>0.9997017596182524</v>
      </c>
      <c r="K7" s="20">
        <v>10367</v>
      </c>
      <c r="L7" s="21">
        <v>10329</v>
      </c>
      <c r="M7" s="22">
        <f>L7/K7</f>
        <v>0.9963345230056911</v>
      </c>
      <c r="N7" s="1"/>
      <c r="O7" s="1"/>
    </row>
    <row r="8" spans="1:15" ht="12.75">
      <c r="A8" s="16" t="s">
        <v>9</v>
      </c>
      <c r="B8" s="23">
        <v>13606</v>
      </c>
      <c r="C8" s="24">
        <v>13624</v>
      </c>
      <c r="D8" s="25">
        <f aca="true" t="shared" si="0" ref="D8:D20">C8/B8</f>
        <v>1.0013229457592239</v>
      </c>
      <c r="E8" s="23">
        <v>390</v>
      </c>
      <c r="F8" s="24">
        <v>412</v>
      </c>
      <c r="G8" s="30">
        <f aca="true" t="shared" si="1" ref="G8:G20">F8/E8</f>
        <v>1.0564102564102564</v>
      </c>
      <c r="H8" s="21">
        <f>B8-E8</f>
        <v>13216</v>
      </c>
      <c r="I8" s="21">
        <f aca="true" t="shared" si="2" ref="I8:I19">C8-F8</f>
        <v>13212</v>
      </c>
      <c r="J8" s="25">
        <f aca="true" t="shared" si="3" ref="J8:J20">I8/H8</f>
        <v>0.9996973365617433</v>
      </c>
      <c r="K8" s="23">
        <v>13674</v>
      </c>
      <c r="L8" s="21">
        <v>13664</v>
      </c>
      <c r="M8" s="25">
        <f aca="true" t="shared" si="4" ref="M8:M20">L8/K8</f>
        <v>0.9992686850958022</v>
      </c>
      <c r="N8" s="1"/>
      <c r="O8" s="1"/>
    </row>
    <row r="9" spans="1:15" ht="12.75">
      <c r="A9" s="16" t="s">
        <v>10</v>
      </c>
      <c r="B9" s="23">
        <v>17149</v>
      </c>
      <c r="C9" s="24">
        <v>17142</v>
      </c>
      <c r="D9" s="25">
        <f t="shared" si="0"/>
        <v>0.9995918129336988</v>
      </c>
      <c r="E9" s="23">
        <v>1063</v>
      </c>
      <c r="F9" s="24">
        <v>1063</v>
      </c>
      <c r="G9" s="30">
        <f t="shared" si="1"/>
        <v>1</v>
      </c>
      <c r="H9" s="21">
        <f aca="true" t="shared" si="5" ref="H9:H19">B9-E9</f>
        <v>16086</v>
      </c>
      <c r="I9" s="21">
        <f t="shared" si="2"/>
        <v>16079</v>
      </c>
      <c r="J9" s="25">
        <f t="shared" si="3"/>
        <v>0.9995648389904265</v>
      </c>
      <c r="K9" s="23">
        <v>17108</v>
      </c>
      <c r="L9" s="23">
        <v>17044</v>
      </c>
      <c r="M9" s="25">
        <f>L9/K9</f>
        <v>0.9962590600888473</v>
      </c>
      <c r="N9" s="1"/>
      <c r="O9" s="1"/>
    </row>
    <row r="10" spans="1:15" ht="12.75">
      <c r="A10" s="16" t="s">
        <v>11</v>
      </c>
      <c r="B10" s="23">
        <v>10113</v>
      </c>
      <c r="C10" s="24">
        <v>10112</v>
      </c>
      <c r="D10" s="25">
        <f t="shared" si="0"/>
        <v>0.9999011173736775</v>
      </c>
      <c r="E10" s="23">
        <v>378</v>
      </c>
      <c r="F10" s="24">
        <v>379</v>
      </c>
      <c r="G10" s="30">
        <f t="shared" si="1"/>
        <v>1.0026455026455026</v>
      </c>
      <c r="H10" s="21">
        <f t="shared" si="5"/>
        <v>9735</v>
      </c>
      <c r="I10" s="21">
        <f t="shared" si="2"/>
        <v>9733</v>
      </c>
      <c r="J10" s="25">
        <f t="shared" si="3"/>
        <v>0.9997945557267591</v>
      </c>
      <c r="K10" s="23">
        <v>10153</v>
      </c>
      <c r="L10" s="23">
        <v>10083</v>
      </c>
      <c r="M10" s="25">
        <f t="shared" si="4"/>
        <v>0.9931054860632326</v>
      </c>
      <c r="N10" s="1"/>
      <c r="O10" s="1"/>
    </row>
    <row r="11" spans="1:15" ht="12.75">
      <c r="A11" s="16" t="s">
        <v>12</v>
      </c>
      <c r="B11" s="23">
        <v>4278</v>
      </c>
      <c r="C11" s="24">
        <v>4278</v>
      </c>
      <c r="D11" s="25">
        <f t="shared" si="0"/>
        <v>1</v>
      </c>
      <c r="E11" s="23">
        <v>136</v>
      </c>
      <c r="F11" s="24">
        <v>136</v>
      </c>
      <c r="G11" s="30">
        <f t="shared" si="1"/>
        <v>1</v>
      </c>
      <c r="H11" s="21">
        <f t="shared" si="5"/>
        <v>4142</v>
      </c>
      <c r="I11" s="21">
        <f t="shared" si="2"/>
        <v>4142</v>
      </c>
      <c r="J11" s="25">
        <f t="shared" si="3"/>
        <v>1</v>
      </c>
      <c r="K11" s="23">
        <v>4249</v>
      </c>
      <c r="L11" s="23">
        <v>4216</v>
      </c>
      <c r="M11" s="25">
        <f t="shared" si="4"/>
        <v>0.9922334666980466</v>
      </c>
      <c r="N11" s="1"/>
      <c r="O11" s="1"/>
    </row>
    <row r="12" spans="1:15" ht="12.75">
      <c r="A12" s="16" t="s">
        <v>13</v>
      </c>
      <c r="B12" s="23">
        <v>52793</v>
      </c>
      <c r="C12" s="24">
        <v>52761</v>
      </c>
      <c r="D12" s="25">
        <f t="shared" si="0"/>
        <v>0.9993938590343416</v>
      </c>
      <c r="E12" s="23">
        <v>5581</v>
      </c>
      <c r="F12" s="24">
        <v>5584</v>
      </c>
      <c r="G12" s="30">
        <f t="shared" si="1"/>
        <v>1.0005375380756136</v>
      </c>
      <c r="H12" s="21">
        <f t="shared" si="5"/>
        <v>47212</v>
      </c>
      <c r="I12" s="21">
        <f t="shared" si="2"/>
        <v>47177</v>
      </c>
      <c r="J12" s="25">
        <f t="shared" si="3"/>
        <v>0.9992586630517665</v>
      </c>
      <c r="K12" s="23">
        <v>51956</v>
      </c>
      <c r="L12" s="23">
        <v>51844</v>
      </c>
      <c r="M12" s="25">
        <f t="shared" si="4"/>
        <v>0.9978443298175379</v>
      </c>
      <c r="N12" s="1"/>
      <c r="O12" s="1"/>
    </row>
    <row r="13" spans="1:15" ht="12.75">
      <c r="A13" s="16" t="s">
        <v>14</v>
      </c>
      <c r="B13" s="23">
        <v>12163</v>
      </c>
      <c r="C13" s="24">
        <v>12149</v>
      </c>
      <c r="D13" s="25">
        <f t="shared" si="0"/>
        <v>0.9988489681821919</v>
      </c>
      <c r="E13" s="23">
        <v>1000</v>
      </c>
      <c r="F13" s="24">
        <v>991</v>
      </c>
      <c r="G13" s="30">
        <f t="shared" si="1"/>
        <v>0.991</v>
      </c>
      <c r="H13" s="21">
        <f t="shared" si="5"/>
        <v>11163</v>
      </c>
      <c r="I13" s="21">
        <f t="shared" si="2"/>
        <v>11158</v>
      </c>
      <c r="J13" s="25">
        <f t="shared" si="3"/>
        <v>0.9995520917316134</v>
      </c>
      <c r="K13" s="23">
        <v>12131</v>
      </c>
      <c r="L13" s="23">
        <v>11973</v>
      </c>
      <c r="M13" s="25">
        <f t="shared" si="4"/>
        <v>0.9869755172698046</v>
      </c>
      <c r="N13" s="1"/>
      <c r="O13" s="1"/>
    </row>
    <row r="14" spans="1:15" ht="12.75">
      <c r="A14" s="16" t="s">
        <v>21</v>
      </c>
      <c r="B14" s="23">
        <v>15476</v>
      </c>
      <c r="C14" s="24">
        <v>15466</v>
      </c>
      <c r="D14" s="25">
        <f t="shared" si="0"/>
        <v>0.9993538382010856</v>
      </c>
      <c r="E14" s="23">
        <v>575</v>
      </c>
      <c r="F14" s="24">
        <v>570</v>
      </c>
      <c r="G14" s="30">
        <f t="shared" si="1"/>
        <v>0.991304347826087</v>
      </c>
      <c r="H14" s="21">
        <f t="shared" si="5"/>
        <v>14901</v>
      </c>
      <c r="I14" s="21">
        <f t="shared" si="2"/>
        <v>14896</v>
      </c>
      <c r="J14" s="25">
        <f t="shared" si="3"/>
        <v>0.9996644520501979</v>
      </c>
      <c r="K14" s="23">
        <v>15499</v>
      </c>
      <c r="L14" s="23">
        <v>15453</v>
      </c>
      <c r="M14" s="25">
        <f t="shared" si="4"/>
        <v>0.9970320665849409</v>
      </c>
      <c r="N14" s="1"/>
      <c r="O14" s="1"/>
    </row>
    <row r="15" spans="1:15" ht="12.75">
      <c r="A15" s="16" t="s">
        <v>15</v>
      </c>
      <c r="B15" s="23">
        <v>7516</v>
      </c>
      <c r="C15" s="24">
        <v>7510</v>
      </c>
      <c r="D15" s="25">
        <f t="shared" si="0"/>
        <v>0.9992017030335285</v>
      </c>
      <c r="E15" s="23">
        <v>149</v>
      </c>
      <c r="F15" s="24">
        <v>149</v>
      </c>
      <c r="G15" s="30">
        <f t="shared" si="1"/>
        <v>1</v>
      </c>
      <c r="H15" s="21">
        <f t="shared" si="5"/>
        <v>7367</v>
      </c>
      <c r="I15" s="21">
        <f t="shared" si="2"/>
        <v>7361</v>
      </c>
      <c r="J15" s="25">
        <f t="shared" si="3"/>
        <v>0.9991855572146057</v>
      </c>
      <c r="K15" s="23">
        <v>7528</v>
      </c>
      <c r="L15" s="23">
        <v>7502</v>
      </c>
      <c r="M15" s="25">
        <f>L15/K15</f>
        <v>0.9965462274176408</v>
      </c>
      <c r="N15" s="1"/>
      <c r="O15" s="1"/>
    </row>
    <row r="16" spans="1:15" ht="12.75">
      <c r="A16" s="16" t="s">
        <v>16</v>
      </c>
      <c r="B16" s="23">
        <v>8821</v>
      </c>
      <c r="C16" s="24">
        <v>8850</v>
      </c>
      <c r="D16" s="25">
        <f t="shared" si="0"/>
        <v>1.0032876091146128</v>
      </c>
      <c r="E16" s="23">
        <v>354</v>
      </c>
      <c r="F16" s="24">
        <v>385</v>
      </c>
      <c r="G16" s="30">
        <f t="shared" si="1"/>
        <v>1.0875706214689265</v>
      </c>
      <c r="H16" s="21">
        <f t="shared" si="5"/>
        <v>8467</v>
      </c>
      <c r="I16" s="21">
        <f t="shared" si="2"/>
        <v>8465</v>
      </c>
      <c r="J16" s="25">
        <f t="shared" si="3"/>
        <v>0.9997637888272115</v>
      </c>
      <c r="K16" s="23">
        <v>8945</v>
      </c>
      <c r="L16" s="23">
        <v>8869</v>
      </c>
      <c r="M16" s="25">
        <f t="shared" si="4"/>
        <v>0.9915036333147009</v>
      </c>
      <c r="N16" s="1"/>
      <c r="O16" s="1"/>
    </row>
    <row r="17" spans="1:15" ht="12.75">
      <c r="A17" s="16" t="s">
        <v>17</v>
      </c>
      <c r="B17" s="23">
        <v>8745</v>
      </c>
      <c r="C17" s="24">
        <v>8770</v>
      </c>
      <c r="D17" s="25">
        <f t="shared" si="0"/>
        <v>1.002858776443682</v>
      </c>
      <c r="E17" s="23">
        <v>305</v>
      </c>
      <c r="F17" s="24">
        <v>336</v>
      </c>
      <c r="G17" s="30">
        <f t="shared" si="1"/>
        <v>1.1016393442622952</v>
      </c>
      <c r="H17" s="21">
        <f t="shared" si="5"/>
        <v>8440</v>
      </c>
      <c r="I17" s="21">
        <f t="shared" si="2"/>
        <v>8434</v>
      </c>
      <c r="J17" s="25">
        <f t="shared" si="3"/>
        <v>0.9992890995260664</v>
      </c>
      <c r="K17" s="23">
        <v>8840</v>
      </c>
      <c r="L17" s="23">
        <v>8697</v>
      </c>
      <c r="M17" s="25">
        <f t="shared" si="4"/>
        <v>0.9838235294117647</v>
      </c>
      <c r="N17" s="1"/>
      <c r="O17" s="1"/>
    </row>
    <row r="18" spans="1:15" ht="12.75">
      <c r="A18" s="16" t="s">
        <v>18</v>
      </c>
      <c r="B18" s="23">
        <v>15358</v>
      </c>
      <c r="C18" s="24">
        <v>15338</v>
      </c>
      <c r="D18" s="25">
        <f t="shared" si="0"/>
        <v>0.9986977471024873</v>
      </c>
      <c r="E18" s="23">
        <v>1013</v>
      </c>
      <c r="F18" s="24">
        <v>1013</v>
      </c>
      <c r="G18" s="30">
        <f t="shared" si="1"/>
        <v>1</v>
      </c>
      <c r="H18" s="21">
        <f t="shared" si="5"/>
        <v>14345</v>
      </c>
      <c r="I18" s="21">
        <f t="shared" si="2"/>
        <v>14325</v>
      </c>
      <c r="J18" s="25">
        <f t="shared" si="3"/>
        <v>0.9986057859881492</v>
      </c>
      <c r="K18" s="23">
        <v>15306</v>
      </c>
      <c r="L18" s="23">
        <v>15282</v>
      </c>
      <c r="M18" s="25">
        <f t="shared" si="4"/>
        <v>0.9984319874558997</v>
      </c>
      <c r="N18" s="1"/>
      <c r="O18" s="1"/>
    </row>
    <row r="19" spans="1:15" ht="13.5" thickBot="1">
      <c r="A19" s="17" t="s">
        <v>19</v>
      </c>
      <c r="B19" s="26">
        <v>8572</v>
      </c>
      <c r="C19" s="27">
        <v>8581</v>
      </c>
      <c r="D19" s="28">
        <f t="shared" si="0"/>
        <v>1.0010499300046665</v>
      </c>
      <c r="E19" s="26">
        <v>117</v>
      </c>
      <c r="F19" s="27">
        <v>130</v>
      </c>
      <c r="G19" s="31">
        <f t="shared" si="1"/>
        <v>1.1111111111111112</v>
      </c>
      <c r="H19" s="21">
        <f t="shared" si="5"/>
        <v>8455</v>
      </c>
      <c r="I19" s="21">
        <f t="shared" si="2"/>
        <v>8451</v>
      </c>
      <c r="J19" s="28">
        <f t="shared" si="3"/>
        <v>0.9995269071555293</v>
      </c>
      <c r="K19" s="26">
        <v>8643</v>
      </c>
      <c r="L19" s="26">
        <v>7914</v>
      </c>
      <c r="M19" s="28">
        <f t="shared" si="4"/>
        <v>0.9156542867060049</v>
      </c>
      <c r="N19" s="1"/>
      <c r="O19" s="1"/>
    </row>
    <row r="20" spans="1:15" ht="13.5" thickBot="1">
      <c r="A20" s="11" t="s">
        <v>20</v>
      </c>
      <c r="B20" s="12">
        <f>SUM(B7:B19)</f>
        <v>184937</v>
      </c>
      <c r="C20" s="13">
        <f>SUM(C7:C19)</f>
        <v>184926</v>
      </c>
      <c r="D20" s="14">
        <f t="shared" si="0"/>
        <v>0.9999405202852863</v>
      </c>
      <c r="E20" s="12">
        <f aca="true" t="shared" si="6" ref="E20:L20">SUM(E7:E19)</f>
        <v>11349</v>
      </c>
      <c r="F20" s="13">
        <f t="shared" si="6"/>
        <v>11437</v>
      </c>
      <c r="G20" s="15">
        <f t="shared" si="1"/>
        <v>1.0077539871354304</v>
      </c>
      <c r="H20" s="13">
        <f t="shared" si="6"/>
        <v>173588</v>
      </c>
      <c r="I20" s="13">
        <f t="shared" si="6"/>
        <v>173489</v>
      </c>
      <c r="J20" s="14">
        <f t="shared" si="3"/>
        <v>0.9994296840795447</v>
      </c>
      <c r="K20" s="12">
        <f t="shared" si="6"/>
        <v>184399</v>
      </c>
      <c r="L20" s="13">
        <f t="shared" si="6"/>
        <v>182870</v>
      </c>
      <c r="M20" s="14">
        <f t="shared" si="4"/>
        <v>0.9917081979837201</v>
      </c>
      <c r="O20" s="1"/>
    </row>
    <row r="22" spans="2:11" ht="12.75">
      <c r="B22" s="10"/>
      <c r="E22" s="1"/>
      <c r="F22" s="1"/>
      <c r="K22" s="32"/>
    </row>
    <row r="23" spans="2:12" ht="12.75">
      <c r="B23" s="9"/>
      <c r="E23" s="1"/>
      <c r="F23" s="1"/>
      <c r="K23" s="32"/>
      <c r="L23" s="1"/>
    </row>
    <row r="24" spans="2:11" ht="12.75">
      <c r="B24" s="9"/>
      <c r="E24" s="1"/>
      <c r="F24" s="1"/>
      <c r="K24" s="1"/>
    </row>
    <row r="25" spans="5:6" ht="12.75">
      <c r="E25" s="1"/>
      <c r="F25" s="1"/>
    </row>
    <row r="26" spans="5:6" ht="12.75">
      <c r="E26" s="1"/>
      <c r="F26" s="1"/>
    </row>
    <row r="27" spans="5:6" ht="12.75">
      <c r="E27" s="1"/>
      <c r="F27" s="1"/>
    </row>
    <row r="28" spans="5:6" ht="12.75">
      <c r="E28" s="1"/>
      <c r="F28" s="1"/>
    </row>
    <row r="29" spans="5:6" ht="12.75">
      <c r="E29" s="1"/>
      <c r="F29" s="1"/>
    </row>
    <row r="30" spans="5:6" ht="12.75">
      <c r="E30" s="1"/>
      <c r="F30" s="1"/>
    </row>
    <row r="31" spans="5:6" ht="12.75">
      <c r="E31" s="1"/>
      <c r="F31" s="1"/>
    </row>
    <row r="32" spans="5:6" ht="12.75">
      <c r="E32" s="1"/>
      <c r="F32" s="1"/>
    </row>
    <row r="33" spans="5:6" ht="12.75">
      <c r="E33" s="1"/>
      <c r="F33" s="1"/>
    </row>
    <row r="34" spans="5:6" ht="12.75">
      <c r="E34" s="1"/>
      <c r="F34" s="1"/>
    </row>
    <row r="35" spans="5:6" ht="12.75">
      <c r="E35" s="1"/>
      <c r="F35" s="1"/>
    </row>
    <row r="36" spans="5:6" ht="12.75">
      <c r="E36" s="1"/>
      <c r="F36" s="1"/>
    </row>
    <row r="37" ht="12.75">
      <c r="E37" s="1"/>
    </row>
  </sheetData>
  <sheetProtection/>
  <mergeCells count="14">
    <mergeCell ref="K3:M3"/>
    <mergeCell ref="B5:B6"/>
    <mergeCell ref="C5:C6"/>
    <mergeCell ref="D5:D6"/>
    <mergeCell ref="K5:K6"/>
    <mergeCell ref="L5:L6"/>
    <mergeCell ref="M5:M6"/>
    <mergeCell ref="K4:M4"/>
    <mergeCell ref="B4:D4"/>
    <mergeCell ref="E4:J4"/>
    <mergeCell ref="E5:G5"/>
    <mergeCell ref="H5:J5"/>
    <mergeCell ref="A3:A6"/>
    <mergeCell ref="B3:J3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gala</cp:lastModifiedBy>
  <cp:lastPrinted>2019-03-18T05:11:27Z</cp:lastPrinted>
  <dcterms:created xsi:type="dcterms:W3CDTF">2014-01-29T04:13:57Z</dcterms:created>
  <dcterms:modified xsi:type="dcterms:W3CDTF">2023-02-22T04:58:17Z</dcterms:modified>
  <cp:category/>
  <cp:version/>
  <cp:contentType/>
  <cp:contentStatus/>
</cp:coreProperties>
</file>