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225" windowWidth="11085" windowHeight="13020" activeTab="0"/>
  </bookViews>
  <sheets>
    <sheet name="01_03_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<sst xmlns="http://schemas.openxmlformats.org/spreadsheetml/2006/main" count="36" uniqueCount="26">
  <si>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</si>
  <si>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</si>
  <si>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</si>
  <si>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</si>
  <si>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</si>
  <si>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</si>
  <si>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</si>
  <si>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</si>
  <si>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</si>
  <si>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</si>
  <si>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</si>
  <si>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</si>
  <si>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</si>
  <si>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</si>
  <si>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</si>
  <si>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</si>
  <si>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</si>
  <si>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</si>
  <si>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</si>
  <si>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</si>
  <si>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</si>
  <si>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</si>
  <si>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</si>
  <si>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</si>
  <si>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</si>
  <si>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01.03.2023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</si>
</sst>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78" fontId="43" fillId="0" borderId="0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9" sqref="I39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27" t="s">
        <v>25</v>
      </c>
    </row>
    <row r="2" ht="16.5" thickBot="1">
      <c r="M2" s="3" t="s">
        <v>22</v>
      </c>
    </row>
    <row r="3" spans="1:13" s="4" customFormat="1" ht="16.5" thickBot="1">
      <c r="A3" s="44" t="s">
        <v>7</v>
      </c>
      <c r="B3" s="47" t="s">
        <v>5</v>
      </c>
      <c r="C3" s="48"/>
      <c r="D3" s="48"/>
      <c r="E3" s="48"/>
      <c r="F3" s="48"/>
      <c r="G3" s="48"/>
      <c r="H3" s="48"/>
      <c r="I3" s="48"/>
      <c r="J3" s="49"/>
      <c r="K3" s="32" t="s">
        <v>6</v>
      </c>
      <c r="L3" s="33"/>
      <c r="M3" s="34"/>
    </row>
    <row r="4" spans="1:13" s="5" customFormat="1" ht="12.75">
      <c r="A4" s="45"/>
      <c r="B4" s="41" t="s">
        <v>1</v>
      </c>
      <c r="C4" s="42"/>
      <c r="D4" s="43"/>
      <c r="E4" s="41" t="s">
        <v>4</v>
      </c>
      <c r="F4" s="42"/>
      <c r="G4" s="42"/>
      <c r="H4" s="42"/>
      <c r="I4" s="42"/>
      <c r="J4" s="43"/>
      <c r="K4" s="41" t="s">
        <v>1</v>
      </c>
      <c r="L4" s="42"/>
      <c r="M4" s="43"/>
    </row>
    <row r="5" spans="1:13" s="5" customFormat="1" ht="26.25" customHeight="1">
      <c r="A5" s="45"/>
      <c r="B5" s="35" t="s">
        <v>0</v>
      </c>
      <c r="C5" s="37" t="s">
        <v>2</v>
      </c>
      <c r="D5" s="39" t="s">
        <v>3</v>
      </c>
      <c r="E5" s="35" t="s">
        <v>23</v>
      </c>
      <c r="F5" s="37"/>
      <c r="G5" s="37"/>
      <c r="H5" s="37" t="s">
        <v>24</v>
      </c>
      <c r="I5" s="37"/>
      <c r="J5" s="39"/>
      <c r="K5" s="35" t="s">
        <v>0</v>
      </c>
      <c r="L5" s="37" t="s">
        <v>2</v>
      </c>
      <c r="M5" s="39" t="s">
        <v>3</v>
      </c>
    </row>
    <row r="6" spans="1:13" s="5" customFormat="1" ht="21.75" customHeight="1" thickBot="1">
      <c r="A6" s="46"/>
      <c r="B6" s="36"/>
      <c r="C6" s="38"/>
      <c r="D6" s="40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36"/>
      <c r="L6" s="38"/>
      <c r="M6" s="40"/>
    </row>
    <row r="7" spans="1:15" ht="12.75">
      <c r="A7" s="28" t="s">
        <v>8</v>
      </c>
      <c r="B7" s="29">
        <v>10423</v>
      </c>
      <c r="C7" s="16">
        <v>1372</v>
      </c>
      <c r="D7" s="30">
        <f>C7/B7</f>
        <v>0.13163196776359973</v>
      </c>
      <c r="E7" s="29">
        <v>370</v>
      </c>
      <c r="F7" s="16">
        <v>29</v>
      </c>
      <c r="G7" s="31">
        <f>F7/E7</f>
        <v>0.07837837837837838</v>
      </c>
      <c r="H7" s="16">
        <f>B7-E7</f>
        <v>10053</v>
      </c>
      <c r="I7" s="16">
        <f>C7-F7</f>
        <v>1343</v>
      </c>
      <c r="J7" s="30">
        <f>I7/H7</f>
        <v>0.1335919625982294</v>
      </c>
      <c r="K7" s="29">
        <v>10423</v>
      </c>
      <c r="L7" s="16">
        <v>1381</v>
      </c>
      <c r="M7" s="30">
        <f>L7/K7</f>
        <v>0.13249544277079536</v>
      </c>
      <c r="N7" s="1"/>
      <c r="O7" s="1"/>
    </row>
    <row r="8" spans="1:15" ht="12.75">
      <c r="A8" s="25" t="s">
        <v>9</v>
      </c>
      <c r="B8" s="21">
        <v>12675</v>
      </c>
      <c r="C8" s="22">
        <v>1996</v>
      </c>
      <c r="D8" s="17">
        <f aca="true" t="shared" si="0" ref="D8:D20">C8/B8</f>
        <v>0.15747534516765285</v>
      </c>
      <c r="E8" s="21">
        <v>415</v>
      </c>
      <c r="F8" s="22">
        <v>29</v>
      </c>
      <c r="G8" s="18">
        <f aca="true" t="shared" si="1" ref="G8:G20">F8/E8</f>
        <v>0.06987951807228916</v>
      </c>
      <c r="H8" s="16">
        <f>B8-E8</f>
        <v>12260</v>
      </c>
      <c r="I8" s="16">
        <f aca="true" t="shared" si="2" ref="I8:I19">C8-F8</f>
        <v>1967</v>
      </c>
      <c r="J8" s="17">
        <f aca="true" t="shared" si="3" ref="J8:J20">I8/H8</f>
        <v>0.1604404567699837</v>
      </c>
      <c r="K8" s="21">
        <v>12675</v>
      </c>
      <c r="L8" s="16">
        <v>1819</v>
      </c>
      <c r="M8" s="17">
        <f aca="true" t="shared" si="4" ref="M8:M20">L8/K8</f>
        <v>0.14351084812623274</v>
      </c>
      <c r="N8" s="1"/>
      <c r="O8" s="1"/>
    </row>
    <row r="9" spans="1:15" ht="12.75">
      <c r="A9" s="25" t="s">
        <v>10</v>
      </c>
      <c r="B9" s="21">
        <v>47208</v>
      </c>
      <c r="C9" s="22">
        <v>1233</v>
      </c>
      <c r="D9" s="17">
        <f t="shared" si="0"/>
        <v>0.026118454499237418</v>
      </c>
      <c r="E9" s="21">
        <v>1010</v>
      </c>
      <c r="F9" s="22">
        <v>61</v>
      </c>
      <c r="G9" s="18">
        <f t="shared" si="1"/>
        <v>0.060396039603960394</v>
      </c>
      <c r="H9" s="16">
        <f aca="true" t="shared" si="5" ref="H9:H19">B9-E9</f>
        <v>46198</v>
      </c>
      <c r="I9" s="16">
        <f t="shared" si="2"/>
        <v>1172</v>
      </c>
      <c r="J9" s="17">
        <f t="shared" si="3"/>
        <v>0.02536906359582666</v>
      </c>
      <c r="K9" s="21">
        <v>47208</v>
      </c>
      <c r="L9" s="16">
        <v>1118</v>
      </c>
      <c r="M9" s="17">
        <f>L9/K9</f>
        <v>0.02368242670733774</v>
      </c>
      <c r="N9" s="1"/>
      <c r="O9" s="1"/>
    </row>
    <row r="10" spans="1:15" ht="12.75">
      <c r="A10" s="25" t="s">
        <v>11</v>
      </c>
      <c r="B10" s="21">
        <v>9515</v>
      </c>
      <c r="C10" s="22">
        <v>1143</v>
      </c>
      <c r="D10" s="17">
        <f t="shared" si="0"/>
        <v>0.12012611665790857</v>
      </c>
      <c r="E10" s="21">
        <v>377</v>
      </c>
      <c r="F10" s="22">
        <v>26</v>
      </c>
      <c r="G10" s="18">
        <f t="shared" si="1"/>
        <v>0.06896551724137931</v>
      </c>
      <c r="H10" s="16">
        <f t="shared" si="5"/>
        <v>9138</v>
      </c>
      <c r="I10" s="16">
        <f t="shared" si="2"/>
        <v>1117</v>
      </c>
      <c r="J10" s="17">
        <f t="shared" si="3"/>
        <v>0.12223681330706938</v>
      </c>
      <c r="K10" s="21">
        <v>9584</v>
      </c>
      <c r="L10" s="16">
        <v>1203</v>
      </c>
      <c r="M10" s="17">
        <f t="shared" si="4"/>
        <v>0.12552170283806344</v>
      </c>
      <c r="N10" s="1"/>
      <c r="O10" s="1"/>
    </row>
    <row r="11" spans="1:15" ht="12.75">
      <c r="A11" s="25" t="s">
        <v>12</v>
      </c>
      <c r="B11" s="21">
        <v>5146</v>
      </c>
      <c r="C11" s="22">
        <v>519</v>
      </c>
      <c r="D11" s="17">
        <f t="shared" si="0"/>
        <v>0.10085503303536728</v>
      </c>
      <c r="E11" s="21">
        <v>124</v>
      </c>
      <c r="F11" s="22">
        <v>14</v>
      </c>
      <c r="G11" s="18">
        <f t="shared" si="1"/>
        <v>0.11290322580645161</v>
      </c>
      <c r="H11" s="16">
        <f t="shared" si="5"/>
        <v>5022</v>
      </c>
      <c r="I11" s="16">
        <f t="shared" si="2"/>
        <v>505</v>
      </c>
      <c r="J11" s="17">
        <f t="shared" si="3"/>
        <v>0.10055754679410593</v>
      </c>
      <c r="K11" s="21">
        <v>5145</v>
      </c>
      <c r="L11" s="16">
        <v>461</v>
      </c>
      <c r="M11" s="17">
        <f t="shared" si="4"/>
        <v>0.08960155490767735</v>
      </c>
      <c r="N11" s="1"/>
      <c r="O11" s="1"/>
    </row>
    <row r="12" spans="1:15" ht="12.75">
      <c r="A12" s="25" t="s">
        <v>13</v>
      </c>
      <c r="B12" s="21">
        <v>46518</v>
      </c>
      <c r="C12" s="22">
        <v>3853</v>
      </c>
      <c r="D12" s="17">
        <f t="shared" si="0"/>
        <v>0.0828281525431016</v>
      </c>
      <c r="E12" s="21">
        <v>5517</v>
      </c>
      <c r="F12" s="22">
        <v>173</v>
      </c>
      <c r="G12" s="18">
        <f t="shared" si="1"/>
        <v>0.03135762189595795</v>
      </c>
      <c r="H12" s="16">
        <f t="shared" si="5"/>
        <v>41001</v>
      </c>
      <c r="I12" s="16">
        <f t="shared" si="2"/>
        <v>3680</v>
      </c>
      <c r="J12" s="17">
        <f t="shared" si="3"/>
        <v>0.08975390844125752</v>
      </c>
      <c r="K12" s="21">
        <v>47835</v>
      </c>
      <c r="L12" s="22">
        <v>4993</v>
      </c>
      <c r="M12" s="17">
        <f t="shared" si="4"/>
        <v>0.10437963834012752</v>
      </c>
      <c r="N12" s="1"/>
      <c r="O12" s="1"/>
    </row>
    <row r="13" spans="1:15" ht="12.75">
      <c r="A13" s="25" t="s">
        <v>14</v>
      </c>
      <c r="B13" s="21">
        <v>13179</v>
      </c>
      <c r="C13" s="22">
        <v>2273</v>
      </c>
      <c r="D13" s="17">
        <f t="shared" si="0"/>
        <v>0.17247135594506413</v>
      </c>
      <c r="E13" s="21">
        <v>817</v>
      </c>
      <c r="F13" s="22">
        <v>62</v>
      </c>
      <c r="G13" s="18">
        <f t="shared" si="1"/>
        <v>0.07588739290085679</v>
      </c>
      <c r="H13" s="16">
        <f t="shared" si="5"/>
        <v>12362</v>
      </c>
      <c r="I13" s="16">
        <f t="shared" si="2"/>
        <v>2211</v>
      </c>
      <c r="J13" s="17">
        <f t="shared" si="3"/>
        <v>0.17885455427924285</v>
      </c>
      <c r="K13" s="21">
        <v>13524</v>
      </c>
      <c r="L13" s="22">
        <v>1380</v>
      </c>
      <c r="M13" s="17">
        <f t="shared" si="4"/>
        <v>0.10204081632653061</v>
      </c>
      <c r="N13" s="1"/>
      <c r="O13" s="1"/>
    </row>
    <row r="14" spans="1:15" ht="12.75">
      <c r="A14" s="25" t="s">
        <v>21</v>
      </c>
      <c r="B14" s="21">
        <v>9282</v>
      </c>
      <c r="C14" s="22">
        <v>1292</v>
      </c>
      <c r="D14" s="17">
        <f t="shared" si="0"/>
        <v>0.1391941391941392</v>
      </c>
      <c r="E14" s="21">
        <v>561</v>
      </c>
      <c r="F14" s="22">
        <v>30</v>
      </c>
      <c r="G14" s="18">
        <f t="shared" si="1"/>
        <v>0.053475935828877004</v>
      </c>
      <c r="H14" s="16">
        <f t="shared" si="5"/>
        <v>8721</v>
      </c>
      <c r="I14" s="16">
        <f t="shared" si="2"/>
        <v>1262</v>
      </c>
      <c r="J14" s="17">
        <f t="shared" si="3"/>
        <v>0.14470817566792799</v>
      </c>
      <c r="K14" s="21">
        <v>9321</v>
      </c>
      <c r="L14" s="22">
        <v>1272</v>
      </c>
      <c r="M14" s="17">
        <f t="shared" si="4"/>
        <v>0.1364660444158352</v>
      </c>
      <c r="N14" s="1"/>
      <c r="O14" s="1"/>
    </row>
    <row r="15" spans="1:15" ht="12.75">
      <c r="A15" s="25" t="s">
        <v>15</v>
      </c>
      <c r="B15" s="21">
        <v>8307</v>
      </c>
      <c r="C15" s="22">
        <v>1261</v>
      </c>
      <c r="D15" s="17">
        <f t="shared" si="0"/>
        <v>0.15179968701095461</v>
      </c>
      <c r="E15" s="21">
        <v>229</v>
      </c>
      <c r="F15" s="22">
        <v>19</v>
      </c>
      <c r="G15" s="18">
        <f t="shared" si="1"/>
        <v>0.08296943231441048</v>
      </c>
      <c r="H15" s="16">
        <f t="shared" si="5"/>
        <v>8078</v>
      </c>
      <c r="I15" s="16">
        <f t="shared" si="2"/>
        <v>1242</v>
      </c>
      <c r="J15" s="17">
        <f t="shared" si="3"/>
        <v>0.15375092844763555</v>
      </c>
      <c r="K15" s="21">
        <v>8307</v>
      </c>
      <c r="L15" s="22">
        <v>1272</v>
      </c>
      <c r="M15" s="17">
        <f>L15/K15</f>
        <v>0.1531238714337306</v>
      </c>
      <c r="N15" s="1"/>
      <c r="O15" s="1"/>
    </row>
    <row r="16" spans="1:15" ht="12.75">
      <c r="A16" s="25" t="s">
        <v>16</v>
      </c>
      <c r="B16" s="21">
        <v>8890</v>
      </c>
      <c r="C16" s="22">
        <v>886</v>
      </c>
      <c r="D16" s="17">
        <f t="shared" si="0"/>
        <v>0.09966254218222723</v>
      </c>
      <c r="E16" s="21">
        <v>365</v>
      </c>
      <c r="F16" s="22">
        <v>38</v>
      </c>
      <c r="G16" s="18">
        <f t="shared" si="1"/>
        <v>0.10410958904109589</v>
      </c>
      <c r="H16" s="16">
        <f t="shared" si="5"/>
        <v>8525</v>
      </c>
      <c r="I16" s="16">
        <f t="shared" si="2"/>
        <v>848</v>
      </c>
      <c r="J16" s="17">
        <f t="shared" si="3"/>
        <v>0.09947214076246334</v>
      </c>
      <c r="K16" s="21">
        <v>8890</v>
      </c>
      <c r="L16" s="22">
        <v>780</v>
      </c>
      <c r="M16" s="17">
        <f t="shared" si="4"/>
        <v>0.08773903262092239</v>
      </c>
      <c r="N16" s="1"/>
      <c r="O16" s="1"/>
    </row>
    <row r="17" spans="1:15" ht="12.75">
      <c r="A17" s="25" t="s">
        <v>17</v>
      </c>
      <c r="B17" s="21">
        <v>8144</v>
      </c>
      <c r="C17" s="22">
        <v>1434</v>
      </c>
      <c r="D17" s="17">
        <f t="shared" si="0"/>
        <v>0.17608055009823181</v>
      </c>
      <c r="E17" s="21">
        <v>317</v>
      </c>
      <c r="F17" s="22">
        <v>26</v>
      </c>
      <c r="G17" s="18">
        <f t="shared" si="1"/>
        <v>0.08201892744479496</v>
      </c>
      <c r="H17" s="16">
        <f t="shared" si="5"/>
        <v>7827</v>
      </c>
      <c r="I17" s="16">
        <f t="shared" si="2"/>
        <v>1408</v>
      </c>
      <c r="J17" s="17">
        <f t="shared" si="3"/>
        <v>0.17989012392998593</v>
      </c>
      <c r="K17" s="21">
        <v>8144</v>
      </c>
      <c r="L17" s="22">
        <v>1305</v>
      </c>
      <c r="M17" s="17">
        <f t="shared" si="4"/>
        <v>0.16024066797642436</v>
      </c>
      <c r="N17" s="1"/>
      <c r="O17" s="1"/>
    </row>
    <row r="18" spans="1:15" ht="12.75">
      <c r="A18" s="25" t="s">
        <v>18</v>
      </c>
      <c r="B18" s="21">
        <v>13995</v>
      </c>
      <c r="C18" s="22">
        <v>1509</v>
      </c>
      <c r="D18" s="17">
        <f t="shared" si="0"/>
        <v>0.10782422293676314</v>
      </c>
      <c r="E18" s="21">
        <v>723</v>
      </c>
      <c r="F18" s="22">
        <v>21</v>
      </c>
      <c r="G18" s="18">
        <f t="shared" si="1"/>
        <v>0.029045643153526972</v>
      </c>
      <c r="H18" s="16">
        <f t="shared" si="5"/>
        <v>13272</v>
      </c>
      <c r="I18" s="16">
        <f t="shared" si="2"/>
        <v>1488</v>
      </c>
      <c r="J18" s="17">
        <f t="shared" si="3"/>
        <v>0.11211573236889692</v>
      </c>
      <c r="K18" s="21">
        <v>13995</v>
      </c>
      <c r="L18" s="22">
        <v>1216</v>
      </c>
      <c r="M18" s="17">
        <f t="shared" si="4"/>
        <v>0.08688817434798142</v>
      </c>
      <c r="N18" s="1"/>
      <c r="O18" s="1"/>
    </row>
    <row r="19" spans="1:15" ht="13.5" thickBot="1">
      <c r="A19" s="26" t="s">
        <v>19</v>
      </c>
      <c r="B19" s="23">
        <f>6988+45</f>
        <v>7033</v>
      </c>
      <c r="C19" s="24">
        <v>894</v>
      </c>
      <c r="D19" s="19">
        <f t="shared" si="0"/>
        <v>0.12711502914830086</v>
      </c>
      <c r="E19" s="23">
        <v>134</v>
      </c>
      <c r="F19" s="24">
        <v>12</v>
      </c>
      <c r="G19" s="20">
        <f t="shared" si="1"/>
        <v>0.08955223880597014</v>
      </c>
      <c r="H19" s="16">
        <f t="shared" si="5"/>
        <v>6899</v>
      </c>
      <c r="I19" s="16">
        <f t="shared" si="2"/>
        <v>882</v>
      </c>
      <c r="J19" s="19">
        <f t="shared" si="3"/>
        <v>0.12784461516161763</v>
      </c>
      <c r="K19" s="23">
        <v>7032</v>
      </c>
      <c r="L19" s="22">
        <v>902</v>
      </c>
      <c r="M19" s="19">
        <f t="shared" si="4"/>
        <v>0.1282707622298066</v>
      </c>
      <c r="N19" s="1"/>
      <c r="O19" s="1"/>
    </row>
    <row r="20" spans="1:15" ht="13.5" thickBot="1">
      <c r="A20" s="11" t="s">
        <v>20</v>
      </c>
      <c r="B20" s="12">
        <f>SUM(B7:B19)</f>
        <v>200315</v>
      </c>
      <c r="C20" s="13">
        <f aca="true" t="shared" si="6" ref="C20:L20">SUM(C7:C19)</f>
        <v>19665</v>
      </c>
      <c r="D20" s="14">
        <f t="shared" si="0"/>
        <v>0.09817038164890297</v>
      </c>
      <c r="E20" s="12">
        <f t="shared" si="6"/>
        <v>10959</v>
      </c>
      <c r="F20" s="13">
        <f t="shared" si="6"/>
        <v>540</v>
      </c>
      <c r="G20" s="15">
        <f t="shared" si="1"/>
        <v>0.049274568847522585</v>
      </c>
      <c r="H20" s="13">
        <f t="shared" si="6"/>
        <v>189356</v>
      </c>
      <c r="I20" s="13">
        <f t="shared" si="6"/>
        <v>19125</v>
      </c>
      <c r="J20" s="14">
        <f t="shared" si="3"/>
        <v>0.10100023236654766</v>
      </c>
      <c r="K20" s="12">
        <f t="shared" si="6"/>
        <v>202083</v>
      </c>
      <c r="L20" s="13">
        <f t="shared" si="6"/>
        <v>19102</v>
      </c>
      <c r="M20" s="14">
        <f t="shared" si="4"/>
        <v>0.0945255167431204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K23" s="50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2023-03-17T05:30:45Z</dcterms:modified>
  <cp:category/>
  <cp:version/>
  <cp:contentType/>
  <cp:contentStatus/>
</cp:coreProperties>
</file>