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150" windowWidth="5985" windowHeight="13020" activeTab="0"/>
  </bookViews>
  <sheets>
    <sheet name="01_04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<sst xmlns="http://schemas.openxmlformats.org/spreadsheetml/2006/main" count="36" uniqueCount="26">
  <si>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</si>
  <si>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</si>
  <si>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</si>
  <si>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</si>
  <si>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</si>
  <si>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</si>
  <si>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</si>
  <si>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</si>
  <si>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</si>
  <si>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</si>
  <si>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</si>
  <si>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</si>
  <si>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</si>
  <si>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</si>
  <si>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</si>
  <si>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</si>
  <si>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</si>
  <si>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</si>
  <si>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</si>
  <si>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</si>
  <si>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</si>
  <si>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</si>
  <si>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</si>
  <si>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</si>
  <si>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</si>
  <si>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за 1 квартал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</si>
</sst>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Q48" sqref="Q48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5" t="s">
        <v>7</v>
      </c>
      <c r="B3" s="38" t="s">
        <v>5</v>
      </c>
      <c r="C3" s="39"/>
      <c r="D3" s="39"/>
      <c r="E3" s="39"/>
      <c r="F3" s="39"/>
      <c r="G3" s="39"/>
      <c r="H3" s="39"/>
      <c r="I3" s="39"/>
      <c r="J3" s="40"/>
      <c r="K3" s="41" t="s">
        <v>6</v>
      </c>
      <c r="L3" s="42"/>
      <c r="M3" s="43"/>
    </row>
    <row r="4" spans="1:13" s="5" customFormat="1" ht="12.75">
      <c r="A4" s="36"/>
      <c r="B4" s="47" t="s">
        <v>1</v>
      </c>
      <c r="C4" s="48"/>
      <c r="D4" s="49"/>
      <c r="E4" s="47" t="s">
        <v>4</v>
      </c>
      <c r="F4" s="48"/>
      <c r="G4" s="48"/>
      <c r="H4" s="48"/>
      <c r="I4" s="48"/>
      <c r="J4" s="49"/>
      <c r="K4" s="47" t="s">
        <v>1</v>
      </c>
      <c r="L4" s="48"/>
      <c r="M4" s="49"/>
    </row>
    <row r="5" spans="1:13" s="5" customFormat="1" ht="26.25" customHeight="1">
      <c r="A5" s="36"/>
      <c r="B5" s="32" t="s">
        <v>0</v>
      </c>
      <c r="C5" s="33" t="s">
        <v>2</v>
      </c>
      <c r="D5" s="34" t="s">
        <v>3</v>
      </c>
      <c r="E5" s="32" t="s">
        <v>23</v>
      </c>
      <c r="F5" s="33"/>
      <c r="G5" s="33"/>
      <c r="H5" s="33" t="s">
        <v>24</v>
      </c>
      <c r="I5" s="33"/>
      <c r="J5" s="34"/>
      <c r="K5" s="32" t="s">
        <v>0</v>
      </c>
      <c r="L5" s="33" t="s">
        <v>2</v>
      </c>
      <c r="M5" s="34" t="s">
        <v>3</v>
      </c>
    </row>
    <row r="6" spans="1:13" s="5" customFormat="1" ht="32.25" customHeight="1" thickBot="1">
      <c r="A6" s="37"/>
      <c r="B6" s="44"/>
      <c r="C6" s="45"/>
      <c r="D6" s="46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4"/>
      <c r="L6" s="45"/>
      <c r="M6" s="46"/>
    </row>
    <row r="7" spans="1:15" ht="12.75">
      <c r="A7" s="28" t="s">
        <v>8</v>
      </c>
      <c r="B7" s="29">
        <v>10563</v>
      </c>
      <c r="C7" s="16">
        <v>2511</v>
      </c>
      <c r="D7" s="30">
        <f>C7/B7</f>
        <v>0.23771655779608067</v>
      </c>
      <c r="E7" s="29">
        <v>370</v>
      </c>
      <c r="F7" s="16">
        <v>87</v>
      </c>
      <c r="G7" s="31">
        <f>F7/E7</f>
        <v>0.23513513513513515</v>
      </c>
      <c r="H7" s="16">
        <f>B7-E7</f>
        <v>10193</v>
      </c>
      <c r="I7" s="16">
        <f>C7-F7</f>
        <v>2424</v>
      </c>
      <c r="J7" s="30">
        <f>I7/H7</f>
        <v>0.2378102619444717</v>
      </c>
      <c r="K7" s="29">
        <v>10650</v>
      </c>
      <c r="L7" s="16">
        <v>2345</v>
      </c>
      <c r="M7" s="30">
        <f>L7/K7</f>
        <v>0.22018779342723005</v>
      </c>
      <c r="N7" s="1"/>
      <c r="O7" s="1"/>
    </row>
    <row r="8" spans="1:15" ht="12.75">
      <c r="A8" s="25" t="s">
        <v>9</v>
      </c>
      <c r="B8" s="21">
        <v>12833</v>
      </c>
      <c r="C8" s="22">
        <v>3054</v>
      </c>
      <c r="D8" s="17">
        <f aca="true" t="shared" si="0" ref="D8:D20">C8/B8</f>
        <v>0.23798020727811112</v>
      </c>
      <c r="E8" s="21">
        <v>415</v>
      </c>
      <c r="F8" s="22">
        <v>74</v>
      </c>
      <c r="G8" s="18">
        <f aca="true" t="shared" si="1" ref="G8:G20">F8/E8</f>
        <v>0.1783132530120482</v>
      </c>
      <c r="H8" s="16">
        <f>B8-E8</f>
        <v>12418</v>
      </c>
      <c r="I8" s="16">
        <f aca="true" t="shared" si="2" ref="I8:I19">C8-F8</f>
        <v>2980</v>
      </c>
      <c r="J8" s="17">
        <f aca="true" t="shared" si="3" ref="J8:J20">I8/H8</f>
        <v>0.23997423095506523</v>
      </c>
      <c r="K8" s="21">
        <v>12873</v>
      </c>
      <c r="L8" s="16">
        <v>3059</v>
      </c>
      <c r="M8" s="17">
        <f aca="true" t="shared" si="4" ref="M8:M20">L8/K8</f>
        <v>0.23762914627514953</v>
      </c>
      <c r="N8" s="1"/>
      <c r="O8" s="1"/>
    </row>
    <row r="9" spans="1:15" ht="12.75">
      <c r="A9" s="25" t="s">
        <v>10</v>
      </c>
      <c r="B9" s="21">
        <v>47461</v>
      </c>
      <c r="C9" s="22">
        <v>3336</v>
      </c>
      <c r="D9" s="17">
        <f t="shared" si="0"/>
        <v>0.0702892901540212</v>
      </c>
      <c r="E9" s="21">
        <v>1010</v>
      </c>
      <c r="F9" s="22">
        <v>181</v>
      </c>
      <c r="G9" s="18">
        <f t="shared" si="1"/>
        <v>0.1792079207920792</v>
      </c>
      <c r="H9" s="16">
        <f aca="true" t="shared" si="5" ref="H9:H19">B9-E9</f>
        <v>46451</v>
      </c>
      <c r="I9" s="16">
        <f t="shared" si="2"/>
        <v>3155</v>
      </c>
      <c r="J9" s="17">
        <f t="shared" si="3"/>
        <v>0.06792103506921272</v>
      </c>
      <c r="K9" s="21">
        <v>47594</v>
      </c>
      <c r="L9" s="16">
        <v>3374</v>
      </c>
      <c r="M9" s="17">
        <f>L9/K9</f>
        <v>0.07089128881791823</v>
      </c>
      <c r="N9" s="1"/>
      <c r="O9" s="1"/>
    </row>
    <row r="10" spans="1:15" ht="12.75">
      <c r="A10" s="25" t="s">
        <v>11</v>
      </c>
      <c r="B10" s="21">
        <v>9712</v>
      </c>
      <c r="C10" s="22">
        <v>2214</v>
      </c>
      <c r="D10" s="17">
        <f t="shared" si="0"/>
        <v>0.2279654036243822</v>
      </c>
      <c r="E10" s="21">
        <v>377</v>
      </c>
      <c r="F10" s="22">
        <v>78</v>
      </c>
      <c r="G10" s="18">
        <f t="shared" si="1"/>
        <v>0.20689655172413793</v>
      </c>
      <c r="H10" s="16">
        <f t="shared" si="5"/>
        <v>9335</v>
      </c>
      <c r="I10" s="16">
        <f t="shared" si="2"/>
        <v>2136</v>
      </c>
      <c r="J10" s="17">
        <f t="shared" si="3"/>
        <v>0.22881628280664168</v>
      </c>
      <c r="K10" s="21">
        <v>9782</v>
      </c>
      <c r="L10" s="16">
        <v>2078</v>
      </c>
      <c r="M10" s="17">
        <f t="shared" si="4"/>
        <v>0.2124309957063995</v>
      </c>
      <c r="N10" s="1"/>
      <c r="O10" s="1"/>
    </row>
    <row r="11" spans="1:15" ht="12.75">
      <c r="A11" s="25" t="s">
        <v>12</v>
      </c>
      <c r="B11" s="21">
        <v>5227</v>
      </c>
      <c r="C11" s="22">
        <v>995</v>
      </c>
      <c r="D11" s="17">
        <f t="shared" si="0"/>
        <v>0.19035775779605893</v>
      </c>
      <c r="E11" s="21">
        <v>124</v>
      </c>
      <c r="F11" s="22">
        <v>31</v>
      </c>
      <c r="G11" s="18">
        <f t="shared" si="1"/>
        <v>0.25</v>
      </c>
      <c r="H11" s="16">
        <f t="shared" si="5"/>
        <v>5103</v>
      </c>
      <c r="I11" s="16">
        <f t="shared" si="2"/>
        <v>964</v>
      </c>
      <c r="J11" s="17">
        <f t="shared" si="3"/>
        <v>0.1889084852047815</v>
      </c>
      <c r="K11" s="21">
        <v>5227</v>
      </c>
      <c r="L11" s="16">
        <v>925</v>
      </c>
      <c r="M11" s="17">
        <f t="shared" si="4"/>
        <v>0.17696575473502965</v>
      </c>
      <c r="N11" s="1"/>
      <c r="O11" s="1"/>
    </row>
    <row r="12" spans="1:15" ht="12.75">
      <c r="A12" s="25" t="s">
        <v>13</v>
      </c>
      <c r="B12" s="21">
        <v>54962</v>
      </c>
      <c r="C12" s="22">
        <v>8633</v>
      </c>
      <c r="D12" s="17">
        <f t="shared" si="0"/>
        <v>0.15707215894618098</v>
      </c>
      <c r="E12" s="21">
        <v>5517</v>
      </c>
      <c r="F12" s="22">
        <v>1054</v>
      </c>
      <c r="G12" s="18">
        <f t="shared" si="1"/>
        <v>0.19104585825629872</v>
      </c>
      <c r="H12" s="16">
        <f t="shared" si="5"/>
        <v>49445</v>
      </c>
      <c r="I12" s="16">
        <f t="shared" si="2"/>
        <v>7579</v>
      </c>
      <c r="J12" s="17">
        <f t="shared" si="3"/>
        <v>0.1532814238042269</v>
      </c>
      <c r="K12" s="21">
        <v>56279</v>
      </c>
      <c r="L12" s="22">
        <v>8906</v>
      </c>
      <c r="M12" s="17">
        <f t="shared" si="4"/>
        <v>0.15824730361235986</v>
      </c>
      <c r="N12" s="1"/>
      <c r="O12" s="1"/>
    </row>
    <row r="13" spans="1:15" ht="12.75">
      <c r="A13" s="25" t="s">
        <v>21</v>
      </c>
      <c r="B13" s="21">
        <v>9420</v>
      </c>
      <c r="C13" s="22">
        <v>2336</v>
      </c>
      <c r="D13" s="17">
        <f>C13/B13</f>
        <v>0.24798301486199575</v>
      </c>
      <c r="E13" s="21">
        <v>561</v>
      </c>
      <c r="F13" s="22">
        <v>92</v>
      </c>
      <c r="G13" s="18">
        <f>F13/E13</f>
        <v>0.16399286987522282</v>
      </c>
      <c r="H13" s="16">
        <f>B13-E13</f>
        <v>8859</v>
      </c>
      <c r="I13" s="16">
        <f>C13-F13</f>
        <v>2244</v>
      </c>
      <c r="J13" s="17">
        <f>I13/H13</f>
        <v>0.2533017270572299</v>
      </c>
      <c r="K13" s="21">
        <v>9457</v>
      </c>
      <c r="L13" s="22">
        <v>2184</v>
      </c>
      <c r="M13" s="17">
        <f>L13/K13</f>
        <v>0.230940044411547</v>
      </c>
      <c r="N13" s="1"/>
      <c r="O13" s="1"/>
    </row>
    <row r="14" spans="1:15" ht="12.75">
      <c r="A14" s="25" t="s">
        <v>14</v>
      </c>
      <c r="B14" s="21">
        <v>13347</v>
      </c>
      <c r="C14" s="22">
        <v>2586</v>
      </c>
      <c r="D14" s="17">
        <f>C14/B14</f>
        <v>0.19375140481006967</v>
      </c>
      <c r="E14" s="21">
        <v>817</v>
      </c>
      <c r="F14" s="22">
        <v>167</v>
      </c>
      <c r="G14" s="18">
        <f>F14/E14</f>
        <v>0.204406364749082</v>
      </c>
      <c r="H14" s="16">
        <f>B14-E14</f>
        <v>12530</v>
      </c>
      <c r="I14" s="16">
        <f>C14-F14</f>
        <v>2419</v>
      </c>
      <c r="J14" s="17">
        <f>I14/H14</f>
        <v>0.1930566640063847</v>
      </c>
      <c r="K14" s="21">
        <v>13691</v>
      </c>
      <c r="L14" s="22">
        <v>2598</v>
      </c>
      <c r="M14" s="17">
        <f>L14/K14</f>
        <v>0.18975969615075597</v>
      </c>
      <c r="N14" s="1"/>
      <c r="O14" s="1"/>
    </row>
    <row r="15" spans="1:15" ht="12.75">
      <c r="A15" s="25" t="s">
        <v>15</v>
      </c>
      <c r="B15" s="21">
        <v>8478</v>
      </c>
      <c r="C15" s="22">
        <v>2182</v>
      </c>
      <c r="D15" s="17">
        <f t="shared" si="0"/>
        <v>0.25737202170323187</v>
      </c>
      <c r="E15" s="21">
        <v>229</v>
      </c>
      <c r="F15" s="22">
        <v>46</v>
      </c>
      <c r="G15" s="18">
        <f t="shared" si="1"/>
        <v>0.20087336244541484</v>
      </c>
      <c r="H15" s="16">
        <f t="shared" si="5"/>
        <v>8249</v>
      </c>
      <c r="I15" s="16">
        <f t="shared" si="2"/>
        <v>2136</v>
      </c>
      <c r="J15" s="17">
        <f t="shared" si="3"/>
        <v>0.2589404776336526</v>
      </c>
      <c r="K15" s="21">
        <v>8479</v>
      </c>
      <c r="L15" s="22">
        <v>2049</v>
      </c>
      <c r="M15" s="17">
        <f>L15/K15</f>
        <v>0.24165585564335418</v>
      </c>
      <c r="N15" s="1"/>
      <c r="O15" s="1"/>
    </row>
    <row r="16" spans="1:15" ht="12.75">
      <c r="A16" s="25" t="s">
        <v>16</v>
      </c>
      <c r="B16" s="21">
        <v>10197</v>
      </c>
      <c r="C16" s="22">
        <v>1653</v>
      </c>
      <c r="D16" s="17">
        <f t="shared" si="0"/>
        <v>0.16210650191232714</v>
      </c>
      <c r="E16" s="21">
        <v>365</v>
      </c>
      <c r="F16" s="22">
        <v>83</v>
      </c>
      <c r="G16" s="18">
        <f t="shared" si="1"/>
        <v>0.2273972602739726</v>
      </c>
      <c r="H16" s="16">
        <f t="shared" si="5"/>
        <v>9832</v>
      </c>
      <c r="I16" s="16">
        <f t="shared" si="2"/>
        <v>1570</v>
      </c>
      <c r="J16" s="17">
        <f t="shared" si="3"/>
        <v>0.1596826688364524</v>
      </c>
      <c r="K16" s="21">
        <v>10197</v>
      </c>
      <c r="L16" s="22">
        <v>1698</v>
      </c>
      <c r="M16" s="17">
        <f t="shared" si="4"/>
        <v>0.166519564577817</v>
      </c>
      <c r="N16" s="1"/>
      <c r="O16" s="1"/>
    </row>
    <row r="17" spans="1:15" ht="12.75">
      <c r="A17" s="25" t="s">
        <v>17</v>
      </c>
      <c r="B17" s="21">
        <v>8242</v>
      </c>
      <c r="C17" s="22">
        <v>2237</v>
      </c>
      <c r="D17" s="17">
        <f t="shared" si="0"/>
        <v>0.2714147051686484</v>
      </c>
      <c r="E17" s="21">
        <v>317</v>
      </c>
      <c r="F17" s="22">
        <v>64</v>
      </c>
      <c r="G17" s="18">
        <f t="shared" si="1"/>
        <v>0.20189274447949526</v>
      </c>
      <c r="H17" s="16">
        <f t="shared" si="5"/>
        <v>7925</v>
      </c>
      <c r="I17" s="16">
        <f t="shared" si="2"/>
        <v>2173</v>
      </c>
      <c r="J17" s="17">
        <f t="shared" si="3"/>
        <v>0.2741955835962145</v>
      </c>
      <c r="K17" s="21">
        <v>8473</v>
      </c>
      <c r="L17" s="22">
        <v>2290</v>
      </c>
      <c r="M17" s="17">
        <f t="shared" si="4"/>
        <v>0.2702702702702703</v>
      </c>
      <c r="N17" s="1"/>
      <c r="O17" s="1"/>
    </row>
    <row r="18" spans="1:15" ht="12.75">
      <c r="A18" s="25" t="s">
        <v>18</v>
      </c>
      <c r="B18" s="21">
        <v>15942</v>
      </c>
      <c r="C18" s="22">
        <v>3121</v>
      </c>
      <c r="D18" s="17">
        <f t="shared" si="0"/>
        <v>0.1957721741312257</v>
      </c>
      <c r="E18" s="21">
        <v>723</v>
      </c>
      <c r="F18" s="22">
        <v>129</v>
      </c>
      <c r="G18" s="18">
        <f t="shared" si="1"/>
        <v>0.17842323651452283</v>
      </c>
      <c r="H18" s="16">
        <f t="shared" si="5"/>
        <v>15219</v>
      </c>
      <c r="I18" s="16">
        <f t="shared" si="2"/>
        <v>2992</v>
      </c>
      <c r="J18" s="17">
        <f t="shared" si="3"/>
        <v>0.19659635981339116</v>
      </c>
      <c r="K18" s="21">
        <v>16105</v>
      </c>
      <c r="L18" s="22">
        <v>3218</v>
      </c>
      <c r="M18" s="17">
        <f t="shared" si="4"/>
        <v>0.1998137224464452</v>
      </c>
      <c r="N18" s="1"/>
      <c r="O18" s="1"/>
    </row>
    <row r="19" spans="1:15" ht="13.5" thickBot="1">
      <c r="A19" s="26" t="s">
        <v>19</v>
      </c>
      <c r="B19" s="23">
        <v>7153</v>
      </c>
      <c r="C19" s="24">
        <v>1377</v>
      </c>
      <c r="D19" s="19">
        <f t="shared" si="0"/>
        <v>0.19250664057039005</v>
      </c>
      <c r="E19" s="23">
        <v>134</v>
      </c>
      <c r="F19" s="24">
        <v>27</v>
      </c>
      <c r="G19" s="20">
        <f t="shared" si="1"/>
        <v>0.20149253731343283</v>
      </c>
      <c r="H19" s="16">
        <f t="shared" si="5"/>
        <v>7019</v>
      </c>
      <c r="I19" s="16">
        <f t="shared" si="2"/>
        <v>1350</v>
      </c>
      <c r="J19" s="19">
        <f t="shared" si="3"/>
        <v>0.19233509046872774</v>
      </c>
      <c r="K19" s="23">
        <v>7153</v>
      </c>
      <c r="L19" s="22">
        <v>1562</v>
      </c>
      <c r="M19" s="19">
        <f t="shared" si="4"/>
        <v>0.21836991472109604</v>
      </c>
      <c r="N19" s="1"/>
      <c r="O19" s="1"/>
    </row>
    <row r="20" spans="1:15" ht="13.5" thickBot="1">
      <c r="A20" s="11" t="s">
        <v>20</v>
      </c>
      <c r="B20" s="12">
        <f>SUM(B7:B19)</f>
        <v>213537</v>
      </c>
      <c r="C20" s="13">
        <f aca="true" t="shared" si="6" ref="C20:L20">SUM(C7:C19)</f>
        <v>36235</v>
      </c>
      <c r="D20" s="14">
        <f t="shared" si="0"/>
        <v>0.16968956199628168</v>
      </c>
      <c r="E20" s="12">
        <f t="shared" si="6"/>
        <v>10959</v>
      </c>
      <c r="F20" s="13">
        <f t="shared" si="6"/>
        <v>2113</v>
      </c>
      <c r="G20" s="15">
        <f t="shared" si="1"/>
        <v>0.19280956291632448</v>
      </c>
      <c r="H20" s="13">
        <f t="shared" si="6"/>
        <v>202578</v>
      </c>
      <c r="I20" s="13">
        <f t="shared" si="6"/>
        <v>34122</v>
      </c>
      <c r="J20" s="14">
        <f t="shared" si="3"/>
        <v>0.16843882356425674</v>
      </c>
      <c r="K20" s="12">
        <f t="shared" si="6"/>
        <v>215960</v>
      </c>
      <c r="L20" s="13">
        <f t="shared" si="6"/>
        <v>36286</v>
      </c>
      <c r="M20" s="14">
        <f t="shared" si="4"/>
        <v>0.1680218558992406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M5:M6"/>
    <mergeCell ref="K4:M4"/>
    <mergeCell ref="B4:D4"/>
    <mergeCell ref="E4:J4"/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2023-04-25T09:07:52Z</dcterms:modified>
  <cp:category/>
  <cp:version/>
  <cp:contentType/>
  <cp:contentStatus/>
</cp:coreProperties>
</file>