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06" windowWidth="10035" windowHeight="12810" activeTab="0"/>
  </bookViews>
  <sheets>
    <sheet name="01_06_2023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<sst xmlns="http://schemas.openxmlformats.org/spreadsheetml/2006/main" count="36" uniqueCount="26">
  <si>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утверждено</t>
  </si>
  <si>
    <t>ВСЕГО</t>
  </si>
  <si>
    <t>исполнено</t>
  </si>
  <si>
    <t>% исполнения</t>
  </si>
  <si>
    <t>в том числе</t>
  </si>
  <si>
    <t>ДОХОДЫ</t>
  </si>
  <si>
    <t>РАСХОДЫ</t>
  </si>
  <si>
    <t>Наименование МО</t>
  </si>
  <si>
    <t>Александровский сельсовет</t>
  </si>
  <si>
    <t>Вороковский сельсовет</t>
  </si>
  <si>
    <t>Галанинский сельсовет</t>
  </si>
  <si>
    <t>Дудовский сельсовет</t>
  </si>
  <si>
    <t>Захаровский сельсовет</t>
  </si>
  <si>
    <t>Казачинский сельсовет</t>
  </si>
  <si>
    <t>Момотовский сельсовет</t>
  </si>
  <si>
    <t>Новотроицкий сельсовет</t>
  </si>
  <si>
    <t>Отношинский сельсовет</t>
  </si>
  <si>
    <t>Пятковский сельсовет</t>
  </si>
  <si>
    <t>Рождественский сельсовет</t>
  </si>
  <si>
    <t>Талажанский сельсовет</t>
  </si>
  <si>
    <t xml:space="preserve">Итого </t>
  </si>
  <si>
    <t>Мокрушенский сельсовет</t>
  </si>
  <si>
    <t>тыс.руб</t>
  </si>
  <si>
    <t>налоговые и неналоговые доходы</t>
  </si>
  <si>
    <t>безвозмездные перечисления</t>
  </si>
  <si>
    <t>СВЕДЕНИЯ об исполнении бюджетов поселений на 01_06_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</si>
</sst>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#,##0.0_ ;[Red]\-#,##0.0\ "/>
    <numFmt numFmtId="175" formatCode="#,##0.00_ ;[Red]\-#,##0.00\ "/>
    <numFmt numFmtId="176" formatCode="#,##0.000_ ;[Red]\-#,##0.000\ "/>
    <numFmt numFmtId="177" formatCode="[$-10419]#,##0.00"/>
    <numFmt numFmtId="178" formatCode="[$-10419]###\ ###\ ###\ ###\ ##0.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177" fontId="1" fillId="0" borderId="0" xfId="33" applyNumberFormat="1" applyFont="1" applyFill="1" applyBorder="1" applyAlignment="1">
      <alignment horizontal="right" wrapText="1" readingOrder="1"/>
      <protection/>
    </xf>
    <xf numFmtId="0" fontId="2" fillId="33" borderId="13" xfId="0" applyFont="1" applyFill="1" applyBorder="1" applyAlignment="1">
      <alignment horizontal="left"/>
    </xf>
    <xf numFmtId="172" fontId="2" fillId="33" borderId="14" xfId="0" applyNumberFormat="1" applyFont="1" applyFill="1" applyBorder="1" applyAlignment="1">
      <alignment/>
    </xf>
    <xf numFmtId="172" fontId="2" fillId="33" borderId="15" xfId="0" applyNumberFormat="1" applyFont="1" applyFill="1" applyBorder="1" applyAlignment="1">
      <alignment/>
    </xf>
    <xf numFmtId="173" fontId="2" fillId="33" borderId="16" xfId="0" applyNumberFormat="1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3" fontId="1" fillId="0" borderId="18" xfId="0" applyNumberFormat="1" applyFont="1" applyFill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1" fillId="0" borderId="20" xfId="0" applyNumberFormat="1" applyFont="1" applyFill="1" applyBorder="1" applyAlignment="1">
      <alignment/>
    </xf>
    <xf numFmtId="173" fontId="1" fillId="0" borderId="21" xfId="0" applyNumberFormat="1" applyFont="1" applyFill="1" applyBorder="1" applyAlignment="1">
      <alignment/>
    </xf>
    <xf numFmtId="172" fontId="1" fillId="0" borderId="22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3" xfId="0" applyNumberFormat="1" applyFont="1" applyFill="1" applyBorder="1" applyAlignment="1">
      <alignment/>
    </xf>
    <xf numFmtId="172" fontId="1" fillId="0" borderId="2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1" fillId="0" borderId="26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115" zoomScaleNormal="115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N30" sqref="N30"/>
    </sheetView>
  </sheetViews>
  <sheetFormatPr defaultColWidth="9.00390625" defaultRowHeight="12.75"/>
  <cols>
    <col min="1" max="1" width="25.625" style="2" bestFit="1" customWidth="1"/>
    <col min="2" max="2" width="11.625" style="2" customWidth="1"/>
    <col min="3" max="3" width="13.125" style="2" customWidth="1"/>
    <col min="4" max="10" width="11.625" style="2" customWidth="1"/>
    <col min="11" max="11" width="12.875" style="2" customWidth="1"/>
    <col min="12" max="13" width="11.625" style="2" customWidth="1"/>
    <col min="14" max="14" width="13.00390625" style="2" customWidth="1"/>
    <col min="15" max="16384" width="9.125" style="2" customWidth="1"/>
  </cols>
  <sheetData>
    <row r="1" ht="18.75">
      <c r="A1" s="27" t="s">
        <v>25</v>
      </c>
    </row>
    <row r="2" ht="16.5" thickBot="1">
      <c r="M2" s="3" t="s">
        <v>22</v>
      </c>
    </row>
    <row r="3" spans="1:13" s="4" customFormat="1" ht="16.5" thickBot="1">
      <c r="A3" s="38" t="s">
        <v>7</v>
      </c>
      <c r="B3" s="41" t="s">
        <v>5</v>
      </c>
      <c r="C3" s="42"/>
      <c r="D3" s="42"/>
      <c r="E3" s="42"/>
      <c r="F3" s="42"/>
      <c r="G3" s="42"/>
      <c r="H3" s="42"/>
      <c r="I3" s="42"/>
      <c r="J3" s="43"/>
      <c r="K3" s="44" t="s">
        <v>6</v>
      </c>
      <c r="L3" s="45"/>
      <c r="M3" s="46"/>
    </row>
    <row r="4" spans="1:13" s="5" customFormat="1" ht="12.75">
      <c r="A4" s="39"/>
      <c r="B4" s="32" t="s">
        <v>1</v>
      </c>
      <c r="C4" s="33"/>
      <c r="D4" s="34"/>
      <c r="E4" s="32" t="s">
        <v>4</v>
      </c>
      <c r="F4" s="33"/>
      <c r="G4" s="33"/>
      <c r="H4" s="33"/>
      <c r="I4" s="33"/>
      <c r="J4" s="34"/>
      <c r="K4" s="32" t="s">
        <v>1</v>
      </c>
      <c r="L4" s="33"/>
      <c r="M4" s="34"/>
    </row>
    <row r="5" spans="1:13" s="5" customFormat="1" ht="26.25" customHeight="1">
      <c r="A5" s="39"/>
      <c r="B5" s="35" t="s">
        <v>0</v>
      </c>
      <c r="C5" s="36" t="s">
        <v>2</v>
      </c>
      <c r="D5" s="37" t="s">
        <v>3</v>
      </c>
      <c r="E5" s="35" t="s">
        <v>23</v>
      </c>
      <c r="F5" s="36"/>
      <c r="G5" s="36"/>
      <c r="H5" s="36" t="s">
        <v>24</v>
      </c>
      <c r="I5" s="36"/>
      <c r="J5" s="37"/>
      <c r="K5" s="35" t="s">
        <v>0</v>
      </c>
      <c r="L5" s="36" t="s">
        <v>2</v>
      </c>
      <c r="M5" s="37" t="s">
        <v>3</v>
      </c>
    </row>
    <row r="6" spans="1:13" s="5" customFormat="1" ht="32.25" customHeight="1" thickBot="1">
      <c r="A6" s="40"/>
      <c r="B6" s="47"/>
      <c r="C6" s="48"/>
      <c r="D6" s="49"/>
      <c r="E6" s="6" t="s">
        <v>0</v>
      </c>
      <c r="F6" s="7" t="s">
        <v>2</v>
      </c>
      <c r="G6" s="7" t="s">
        <v>3</v>
      </c>
      <c r="H6" s="7" t="s">
        <v>0</v>
      </c>
      <c r="I6" s="7" t="s">
        <v>2</v>
      </c>
      <c r="J6" s="8" t="s">
        <v>3</v>
      </c>
      <c r="K6" s="47"/>
      <c r="L6" s="48"/>
      <c r="M6" s="49"/>
    </row>
    <row r="7" spans="1:15" ht="12.75">
      <c r="A7" s="28" t="s">
        <v>8</v>
      </c>
      <c r="B7" s="29">
        <v>11226</v>
      </c>
      <c r="C7" s="16">
        <v>4015</v>
      </c>
      <c r="D7" s="30">
        <f>C7/B7</f>
        <v>0.3576518795652949</v>
      </c>
      <c r="E7" s="29">
        <v>440</v>
      </c>
      <c r="F7" s="16">
        <v>149</v>
      </c>
      <c r="G7" s="31">
        <f>F7/E7</f>
        <v>0.3386363636363636</v>
      </c>
      <c r="H7" s="16">
        <f>B7-E7</f>
        <v>10786</v>
      </c>
      <c r="I7" s="16">
        <f>C7-F7</f>
        <v>3866</v>
      </c>
      <c r="J7" s="30">
        <f>I7/H7</f>
        <v>0.3584275913220842</v>
      </c>
      <c r="K7" s="29">
        <v>11313</v>
      </c>
      <c r="L7" s="16">
        <v>3938</v>
      </c>
      <c r="M7" s="30">
        <f>L7/K7</f>
        <v>0.3480951118182622</v>
      </c>
      <c r="N7" s="1"/>
      <c r="O7" s="1"/>
    </row>
    <row r="8" spans="1:15" ht="12.75">
      <c r="A8" s="25" t="s">
        <v>9</v>
      </c>
      <c r="B8" s="21">
        <v>17731</v>
      </c>
      <c r="C8" s="22">
        <v>4914</v>
      </c>
      <c r="D8" s="17">
        <f aca="true" t="shared" si="0" ref="D8:D20">C8/B8</f>
        <v>0.27714172917489144</v>
      </c>
      <c r="E8" s="21">
        <v>508</v>
      </c>
      <c r="F8" s="22">
        <v>130</v>
      </c>
      <c r="G8" s="18">
        <f aca="true" t="shared" si="1" ref="G8:G20">F8/E8</f>
        <v>0.2559055118110236</v>
      </c>
      <c r="H8" s="16">
        <f>B8-E8</f>
        <v>17223</v>
      </c>
      <c r="I8" s="16">
        <f aca="true" t="shared" si="2" ref="I8:I19">C8-F8</f>
        <v>4784</v>
      </c>
      <c r="J8" s="17">
        <f aca="true" t="shared" si="3" ref="J8:J20">I8/H8</f>
        <v>0.27776810079544795</v>
      </c>
      <c r="K8" s="21">
        <v>14957</v>
      </c>
      <c r="L8" s="16">
        <v>4909</v>
      </c>
      <c r="M8" s="17">
        <f aca="true" t="shared" si="4" ref="M8:M20">L8/K8</f>
        <v>0.32820752824764327</v>
      </c>
      <c r="N8" s="1"/>
      <c r="O8" s="1"/>
    </row>
    <row r="9" spans="1:15" ht="12.75">
      <c r="A9" s="25" t="s">
        <v>10</v>
      </c>
      <c r="B9" s="21">
        <v>49156</v>
      </c>
      <c r="C9" s="22">
        <v>9913</v>
      </c>
      <c r="D9" s="17">
        <f t="shared" si="0"/>
        <v>0.2016640898364391</v>
      </c>
      <c r="E9" s="21">
        <v>1226</v>
      </c>
      <c r="F9" s="22">
        <v>373</v>
      </c>
      <c r="G9" s="18">
        <f t="shared" si="1"/>
        <v>0.30424143556280586</v>
      </c>
      <c r="H9" s="16">
        <f aca="true" t="shared" si="5" ref="H9:H19">B9-E9</f>
        <v>47930</v>
      </c>
      <c r="I9" s="16">
        <f t="shared" si="2"/>
        <v>9540</v>
      </c>
      <c r="J9" s="17">
        <f t="shared" si="3"/>
        <v>0.19904026705612352</v>
      </c>
      <c r="K9" s="21">
        <v>49289</v>
      </c>
      <c r="L9" s="16">
        <v>9628</v>
      </c>
      <c r="M9" s="17">
        <f>L9/K9</f>
        <v>0.1953377021242062</v>
      </c>
      <c r="N9" s="1"/>
      <c r="O9" s="1"/>
    </row>
    <row r="10" spans="1:15" ht="12.75">
      <c r="A10" s="25" t="s">
        <v>11</v>
      </c>
      <c r="B10" s="21">
        <v>10461</v>
      </c>
      <c r="C10" s="22">
        <v>3581</v>
      </c>
      <c r="D10" s="17">
        <f t="shared" si="0"/>
        <v>0.34231908995315935</v>
      </c>
      <c r="E10" s="21">
        <v>463</v>
      </c>
      <c r="F10" s="22">
        <v>129</v>
      </c>
      <c r="G10" s="18">
        <f t="shared" si="1"/>
        <v>0.2786177105831533</v>
      </c>
      <c r="H10" s="16">
        <f t="shared" si="5"/>
        <v>9998</v>
      </c>
      <c r="I10" s="16">
        <f t="shared" si="2"/>
        <v>3452</v>
      </c>
      <c r="J10" s="17">
        <f t="shared" si="3"/>
        <v>0.34526905381076217</v>
      </c>
      <c r="K10" s="21">
        <v>10531</v>
      </c>
      <c r="L10" s="16">
        <v>3619</v>
      </c>
      <c r="M10" s="17">
        <f t="shared" si="4"/>
        <v>0.3436520748267021</v>
      </c>
      <c r="N10" s="1"/>
      <c r="O10" s="1"/>
    </row>
    <row r="11" spans="1:15" ht="12.75">
      <c r="A11" s="25" t="s">
        <v>12</v>
      </c>
      <c r="B11" s="21">
        <v>5227</v>
      </c>
      <c r="C11" s="22">
        <v>1668</v>
      </c>
      <c r="D11" s="17">
        <f t="shared" si="0"/>
        <v>0.3191123015113832</v>
      </c>
      <c r="E11" s="21">
        <v>124</v>
      </c>
      <c r="F11" s="22">
        <v>55</v>
      </c>
      <c r="G11" s="18">
        <f t="shared" si="1"/>
        <v>0.4435483870967742</v>
      </c>
      <c r="H11" s="16">
        <f t="shared" si="5"/>
        <v>5103</v>
      </c>
      <c r="I11" s="16">
        <f t="shared" si="2"/>
        <v>1613</v>
      </c>
      <c r="J11" s="17">
        <f t="shared" si="3"/>
        <v>0.31608857534783463</v>
      </c>
      <c r="K11" s="21">
        <v>5227</v>
      </c>
      <c r="L11" s="16">
        <v>1622</v>
      </c>
      <c r="M11" s="17">
        <f t="shared" si="4"/>
        <v>0.31031184235699255</v>
      </c>
      <c r="N11" s="1"/>
      <c r="O11" s="1"/>
    </row>
    <row r="12" spans="1:15" ht="12.75">
      <c r="A12" s="25" t="s">
        <v>13</v>
      </c>
      <c r="B12" s="21">
        <v>55713</v>
      </c>
      <c r="C12" s="22">
        <v>17038</v>
      </c>
      <c r="D12" s="17">
        <f t="shared" si="0"/>
        <v>0.305817313732881</v>
      </c>
      <c r="E12" s="21">
        <v>6117</v>
      </c>
      <c r="F12" s="22">
        <v>2033</v>
      </c>
      <c r="G12" s="18">
        <f t="shared" si="1"/>
        <v>0.3323524603563838</v>
      </c>
      <c r="H12" s="16">
        <f t="shared" si="5"/>
        <v>49596</v>
      </c>
      <c r="I12" s="16">
        <f t="shared" si="2"/>
        <v>15005</v>
      </c>
      <c r="J12" s="17">
        <f t="shared" si="3"/>
        <v>0.30254456004516495</v>
      </c>
      <c r="K12" s="21">
        <v>57029</v>
      </c>
      <c r="L12" s="22">
        <v>17160</v>
      </c>
      <c r="M12" s="17">
        <f t="shared" si="4"/>
        <v>0.30089954233810867</v>
      </c>
      <c r="N12" s="1"/>
      <c r="O12" s="1"/>
    </row>
    <row r="13" spans="1:15" ht="12.75">
      <c r="A13" s="25" t="s">
        <v>21</v>
      </c>
      <c r="B13" s="21">
        <v>10177</v>
      </c>
      <c r="C13" s="22">
        <v>3737</v>
      </c>
      <c r="D13" s="17">
        <f>C13/B13</f>
        <v>0.36720055026039106</v>
      </c>
      <c r="E13" s="21">
        <v>650</v>
      </c>
      <c r="F13" s="22">
        <v>154</v>
      </c>
      <c r="G13" s="18">
        <f>F13/E13</f>
        <v>0.23692307692307693</v>
      </c>
      <c r="H13" s="16">
        <f>B13-E13</f>
        <v>9527</v>
      </c>
      <c r="I13" s="16">
        <f>C13-F13</f>
        <v>3583</v>
      </c>
      <c r="J13" s="17">
        <f>I13/H13</f>
        <v>0.3760890101815892</v>
      </c>
      <c r="K13" s="21">
        <v>10216</v>
      </c>
      <c r="L13" s="22">
        <v>3611</v>
      </c>
      <c r="M13" s="17">
        <f>L13/K13</f>
        <v>0.35346515270164447</v>
      </c>
      <c r="N13" s="1"/>
      <c r="O13" s="1"/>
    </row>
    <row r="14" spans="1:15" ht="12.75">
      <c r="A14" s="25" t="s">
        <v>14</v>
      </c>
      <c r="B14" s="21">
        <v>14032</v>
      </c>
      <c r="C14" s="22">
        <v>4667</v>
      </c>
      <c r="D14" s="17">
        <f>C14/B14</f>
        <v>0.332596921322691</v>
      </c>
      <c r="E14" s="21">
        <v>817</v>
      </c>
      <c r="F14" s="22">
        <v>308</v>
      </c>
      <c r="G14" s="18">
        <f>F14/E14</f>
        <v>0.3769889840881273</v>
      </c>
      <c r="H14" s="16">
        <f>B14-E14</f>
        <v>13215</v>
      </c>
      <c r="I14" s="16">
        <f>C14-F14</f>
        <v>4359</v>
      </c>
      <c r="J14" s="17">
        <f>I14/H14</f>
        <v>0.32985244040862655</v>
      </c>
      <c r="K14" s="21">
        <v>14376</v>
      </c>
      <c r="L14" s="22">
        <v>4713</v>
      </c>
      <c r="M14" s="17">
        <f>L14/K14</f>
        <v>0.32783806343906513</v>
      </c>
      <c r="N14" s="1"/>
      <c r="O14" s="1"/>
    </row>
    <row r="15" spans="1:15" ht="12.75">
      <c r="A15" s="25" t="s">
        <v>15</v>
      </c>
      <c r="B15" s="21">
        <v>8479</v>
      </c>
      <c r="C15" s="22">
        <v>3273</v>
      </c>
      <c r="D15" s="17">
        <f t="shared" si="0"/>
        <v>0.38601250147423044</v>
      </c>
      <c r="E15" s="21">
        <v>229</v>
      </c>
      <c r="F15" s="22">
        <v>81</v>
      </c>
      <c r="G15" s="18">
        <f t="shared" si="1"/>
        <v>0.3537117903930131</v>
      </c>
      <c r="H15" s="16">
        <f t="shared" si="5"/>
        <v>8250</v>
      </c>
      <c r="I15" s="16">
        <f t="shared" si="2"/>
        <v>3192</v>
      </c>
      <c r="J15" s="17">
        <f t="shared" si="3"/>
        <v>0.3869090909090909</v>
      </c>
      <c r="K15" s="21">
        <v>8518</v>
      </c>
      <c r="L15" s="22">
        <v>3291</v>
      </c>
      <c r="M15" s="17">
        <f>L15/K15</f>
        <v>0.3863583000704391</v>
      </c>
      <c r="N15" s="1"/>
      <c r="O15" s="1"/>
    </row>
    <row r="16" spans="1:15" ht="12.75">
      <c r="A16" s="25" t="s">
        <v>16</v>
      </c>
      <c r="B16" s="21">
        <v>10197</v>
      </c>
      <c r="C16" s="22">
        <v>2926</v>
      </c>
      <c r="D16" s="17">
        <f t="shared" si="0"/>
        <v>0.28694714131607335</v>
      </c>
      <c r="E16" s="21">
        <v>365</v>
      </c>
      <c r="F16" s="22">
        <v>128</v>
      </c>
      <c r="G16" s="18">
        <f t="shared" si="1"/>
        <v>0.3506849315068493</v>
      </c>
      <c r="H16" s="16">
        <f t="shared" si="5"/>
        <v>9832</v>
      </c>
      <c r="I16" s="16">
        <f t="shared" si="2"/>
        <v>2798</v>
      </c>
      <c r="J16" s="17">
        <f t="shared" si="3"/>
        <v>0.28458096013018713</v>
      </c>
      <c r="K16" s="21">
        <v>10197</v>
      </c>
      <c r="L16" s="22">
        <v>2809</v>
      </c>
      <c r="M16" s="17">
        <f t="shared" si="4"/>
        <v>0.27547317838579977</v>
      </c>
      <c r="N16" s="1"/>
      <c r="O16" s="1"/>
    </row>
    <row r="17" spans="1:15" ht="12.75">
      <c r="A17" s="25" t="s">
        <v>17</v>
      </c>
      <c r="B17" s="21">
        <v>8242</v>
      </c>
      <c r="C17" s="22">
        <v>3397</v>
      </c>
      <c r="D17" s="17">
        <f t="shared" si="0"/>
        <v>0.4121572433875273</v>
      </c>
      <c r="E17" s="21">
        <v>317</v>
      </c>
      <c r="F17" s="22">
        <v>114</v>
      </c>
      <c r="G17" s="18">
        <f t="shared" si="1"/>
        <v>0.35962145110410093</v>
      </c>
      <c r="H17" s="16">
        <f t="shared" si="5"/>
        <v>7925</v>
      </c>
      <c r="I17" s="16">
        <f t="shared" si="2"/>
        <v>3283</v>
      </c>
      <c r="J17" s="17">
        <f t="shared" si="3"/>
        <v>0.4142586750788644</v>
      </c>
      <c r="K17" s="21">
        <v>8473</v>
      </c>
      <c r="L17" s="22">
        <v>3588</v>
      </c>
      <c r="M17" s="17">
        <f t="shared" si="4"/>
        <v>0.42346276407411776</v>
      </c>
      <c r="N17" s="1"/>
      <c r="O17" s="1"/>
    </row>
    <row r="18" spans="1:15" ht="12.75">
      <c r="A18" s="25" t="s">
        <v>18</v>
      </c>
      <c r="B18" s="21">
        <v>16702</v>
      </c>
      <c r="C18" s="22">
        <v>5395</v>
      </c>
      <c r="D18" s="17">
        <f t="shared" si="0"/>
        <v>0.3230152077595497</v>
      </c>
      <c r="E18" s="21">
        <v>803</v>
      </c>
      <c r="F18" s="22">
        <v>215</v>
      </c>
      <c r="G18" s="18">
        <f t="shared" si="1"/>
        <v>0.26774595267745954</v>
      </c>
      <c r="H18" s="16">
        <f t="shared" si="5"/>
        <v>15899</v>
      </c>
      <c r="I18" s="16">
        <f t="shared" si="2"/>
        <v>5180</v>
      </c>
      <c r="J18" s="17">
        <f t="shared" si="3"/>
        <v>0.32580665450657276</v>
      </c>
      <c r="K18" s="21">
        <v>16864</v>
      </c>
      <c r="L18" s="22">
        <v>5367</v>
      </c>
      <c r="M18" s="17">
        <f t="shared" si="4"/>
        <v>0.3182518975332068</v>
      </c>
      <c r="N18" s="1"/>
      <c r="O18" s="1"/>
    </row>
    <row r="19" spans="1:15" ht="13.5" thickBot="1">
      <c r="A19" s="26" t="s">
        <v>19</v>
      </c>
      <c r="B19" s="23">
        <v>8081</v>
      </c>
      <c r="C19" s="24">
        <v>2179</v>
      </c>
      <c r="D19" s="19">
        <f t="shared" si="0"/>
        <v>0.26964484593490906</v>
      </c>
      <c r="E19" s="23">
        <v>190</v>
      </c>
      <c r="F19" s="24">
        <v>53</v>
      </c>
      <c r="G19" s="20">
        <f t="shared" si="1"/>
        <v>0.2789473684210526</v>
      </c>
      <c r="H19" s="16">
        <f t="shared" si="5"/>
        <v>7891</v>
      </c>
      <c r="I19" s="16">
        <f t="shared" si="2"/>
        <v>2126</v>
      </c>
      <c r="J19" s="19">
        <f t="shared" si="3"/>
        <v>0.2694208592066912</v>
      </c>
      <c r="K19" s="23">
        <v>8258</v>
      </c>
      <c r="L19" s="22">
        <v>2825</v>
      </c>
      <c r="M19" s="19">
        <f t="shared" si="4"/>
        <v>0.342092516347784</v>
      </c>
      <c r="N19" s="1"/>
      <c r="O19" s="1"/>
    </row>
    <row r="20" spans="1:15" ht="13.5" thickBot="1">
      <c r="A20" s="11" t="s">
        <v>20</v>
      </c>
      <c r="B20" s="12">
        <f>SUM(B7:B19)</f>
        <v>225424</v>
      </c>
      <c r="C20" s="13">
        <f aca="true" t="shared" si="6" ref="C20:L20">SUM(C7:C19)</f>
        <v>66703</v>
      </c>
      <c r="D20" s="14">
        <f t="shared" si="0"/>
        <v>0.29590017034565974</v>
      </c>
      <c r="E20" s="12">
        <f t="shared" si="6"/>
        <v>12249</v>
      </c>
      <c r="F20" s="13">
        <f t="shared" si="6"/>
        <v>3922</v>
      </c>
      <c r="G20" s="15">
        <f t="shared" si="1"/>
        <v>0.3201894032165891</v>
      </c>
      <c r="H20" s="13">
        <f t="shared" si="6"/>
        <v>213175</v>
      </c>
      <c r="I20" s="13">
        <f t="shared" si="6"/>
        <v>62781</v>
      </c>
      <c r="J20" s="14">
        <f t="shared" si="3"/>
        <v>0.29450451506977837</v>
      </c>
      <c r="K20" s="12">
        <f t="shared" si="6"/>
        <v>225248</v>
      </c>
      <c r="L20" s="13">
        <f t="shared" si="6"/>
        <v>67080</v>
      </c>
      <c r="M20" s="14">
        <f t="shared" si="4"/>
        <v>0.2978050859497088</v>
      </c>
      <c r="O20" s="1"/>
    </row>
    <row r="22" spans="2:6" ht="12.75">
      <c r="B22" s="10"/>
      <c r="E22" s="1"/>
      <c r="F22" s="1"/>
    </row>
    <row r="24" spans="2:11" ht="12.75">
      <c r="B24" s="9"/>
      <c r="E24" s="1"/>
      <c r="F24" s="1"/>
      <c r="K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  <row r="29" spans="5:6" ht="12.75">
      <c r="E29" s="1"/>
      <c r="F29" s="1"/>
    </row>
    <row r="30" spans="5:6" ht="12.75">
      <c r="E30" s="1"/>
      <c r="F30" s="1"/>
    </row>
    <row r="31" spans="5:6" ht="12.75"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ht="12.75">
      <c r="E37" s="1"/>
    </row>
  </sheetData>
  <sheetProtection/>
  <mergeCells count="14">
    <mergeCell ref="K3:M3"/>
    <mergeCell ref="B5:B6"/>
    <mergeCell ref="C5:C6"/>
    <mergeCell ref="D5:D6"/>
    <mergeCell ref="K5:K6"/>
    <mergeCell ref="L5:L6"/>
    <mergeCell ref="M5:M6"/>
    <mergeCell ref="K4:M4"/>
    <mergeCell ref="B4:D4"/>
    <mergeCell ref="E4:J4"/>
    <mergeCell ref="E5:G5"/>
    <mergeCell ref="H5:J5"/>
    <mergeCell ref="A3:A6"/>
    <mergeCell ref="B3:J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gala</cp:lastModifiedBy>
  <cp:lastPrinted>2019-03-18T05:11:27Z</cp:lastPrinted>
  <dcterms:created xsi:type="dcterms:W3CDTF">2014-01-29T04:13:57Z</dcterms:created>
  <dcterms:modified xsi:type="dcterms:W3CDTF">2023-08-14T08:48:49Z</dcterms:modified>
  <cp:category/>
  <cp:version/>
  <cp:contentType/>
  <cp:contentStatus/>
</cp:coreProperties>
</file>