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80" yWindow="65476" windowWidth="9900" windowHeight="11385" activeTab="0"/>
  </bookViews>
  <sheets>
    <sheet name="01_10_2023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<sst xmlns="http://schemas.openxmlformats.org/spreadsheetml/2006/main" count="36" uniqueCount="26">
  <si>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</si>
  <si>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</si>
  <si>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</si>
  <si>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</si>
  <si>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</si>
  <si>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</si>
  <si>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</si>
  <si>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</si>
  <si>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</si>
  <si>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</si>
  <si>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</si>
  <si>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</si>
  <si>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</si>
  <si>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</si>
  <si>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</si>
  <si>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</si>
  <si>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</si>
  <si>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</si>
  <si>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</si>
  <si>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</si>
  <si>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</si>
  <si>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</si>
  <si>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</si>
  <si>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</si>
  <si>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</si>
  <si>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на 01_10_ 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</si>
</sst>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  <numFmt numFmtId="178" formatCode="[$-10419]###\ ###\ ###\ ###\ 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26" xfId="0" applyFont="1" applyFill="1" applyBorder="1" applyAlignment="1">
      <alignment horizontal="left"/>
    </xf>
    <xf numFmtId="172" fontId="1" fillId="0" borderId="27" xfId="0" applyNumberFormat="1" applyFont="1" applyFill="1" applyBorder="1" applyAlignment="1">
      <alignment/>
    </xf>
    <xf numFmtId="173" fontId="1" fillId="0" borderId="28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115" zoomScaleNormal="115" zoomScalePageLayoutView="0" workbookViewId="0" topLeftCell="A1">
      <selection activeCell="L20" sqref="L20"/>
    </sheetView>
  </sheetViews>
  <sheetFormatPr defaultColWidth="9.00390625" defaultRowHeight="12.75"/>
  <cols>
    <col min="1" max="1" width="25.625" style="2" bestFit="1" customWidth="1"/>
    <col min="2" max="2" width="11.625" style="2" customWidth="1"/>
    <col min="3" max="3" width="13.125" style="2" customWidth="1"/>
    <col min="4" max="10" width="11.625" style="2" customWidth="1"/>
    <col min="11" max="11" width="12.875" style="2" customWidth="1"/>
    <col min="12" max="13" width="11.625" style="2" customWidth="1"/>
    <col min="14" max="14" width="13.00390625" style="2" customWidth="1"/>
    <col min="15" max="16384" width="9.125" style="2" customWidth="1"/>
  </cols>
  <sheetData>
    <row r="1" ht="18.75">
      <c r="A1" s="27" t="s">
        <v>25</v>
      </c>
    </row>
    <row r="2" ht="16.5" thickBot="1">
      <c r="M2" s="3" t="s">
        <v>22</v>
      </c>
    </row>
    <row r="3" spans="1:13" s="4" customFormat="1" ht="16.5" thickBot="1">
      <c r="A3" s="35" t="s">
        <v>7</v>
      </c>
      <c r="B3" s="38" t="s">
        <v>5</v>
      </c>
      <c r="C3" s="39"/>
      <c r="D3" s="39"/>
      <c r="E3" s="39"/>
      <c r="F3" s="39"/>
      <c r="G3" s="39"/>
      <c r="H3" s="39"/>
      <c r="I3" s="39"/>
      <c r="J3" s="40"/>
      <c r="K3" s="41" t="s">
        <v>6</v>
      </c>
      <c r="L3" s="42"/>
      <c r="M3" s="43"/>
    </row>
    <row r="4" spans="1:13" s="5" customFormat="1" ht="12.75">
      <c r="A4" s="36"/>
      <c r="B4" s="47" t="s">
        <v>1</v>
      </c>
      <c r="C4" s="48"/>
      <c r="D4" s="49"/>
      <c r="E4" s="47" t="s">
        <v>4</v>
      </c>
      <c r="F4" s="48"/>
      <c r="G4" s="48"/>
      <c r="H4" s="48"/>
      <c r="I4" s="48"/>
      <c r="J4" s="49"/>
      <c r="K4" s="47" t="s">
        <v>1</v>
      </c>
      <c r="L4" s="48"/>
      <c r="M4" s="49"/>
    </row>
    <row r="5" spans="1:13" s="5" customFormat="1" ht="26.25" customHeight="1">
      <c r="A5" s="36"/>
      <c r="B5" s="32" t="s">
        <v>0</v>
      </c>
      <c r="C5" s="33" t="s">
        <v>2</v>
      </c>
      <c r="D5" s="34" t="s">
        <v>3</v>
      </c>
      <c r="E5" s="32" t="s">
        <v>23</v>
      </c>
      <c r="F5" s="33"/>
      <c r="G5" s="33"/>
      <c r="H5" s="33" t="s">
        <v>24</v>
      </c>
      <c r="I5" s="33"/>
      <c r="J5" s="34"/>
      <c r="K5" s="32" t="s">
        <v>0</v>
      </c>
      <c r="L5" s="33" t="s">
        <v>2</v>
      </c>
      <c r="M5" s="34" t="s">
        <v>3</v>
      </c>
    </row>
    <row r="6" spans="1:13" s="5" customFormat="1" ht="32.25" customHeight="1" thickBot="1">
      <c r="A6" s="37"/>
      <c r="B6" s="44"/>
      <c r="C6" s="45"/>
      <c r="D6" s="46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44"/>
      <c r="L6" s="45"/>
      <c r="M6" s="46"/>
    </row>
    <row r="7" spans="1:15" ht="12.75">
      <c r="A7" s="28" t="s">
        <v>8</v>
      </c>
      <c r="B7" s="29">
        <v>11323</v>
      </c>
      <c r="C7" s="16">
        <v>7272</v>
      </c>
      <c r="D7" s="30">
        <f>C7/B7</f>
        <v>0.6422326238629339</v>
      </c>
      <c r="E7" s="29">
        <v>440</v>
      </c>
      <c r="F7" s="16">
        <v>312</v>
      </c>
      <c r="G7" s="31">
        <f>F7/E7</f>
        <v>0.7090909090909091</v>
      </c>
      <c r="H7" s="16">
        <f>B7-E7</f>
        <v>10883</v>
      </c>
      <c r="I7" s="16">
        <f>C7-F7</f>
        <v>6960</v>
      </c>
      <c r="J7" s="30">
        <f>I7/H7</f>
        <v>0.6395295414867224</v>
      </c>
      <c r="K7" s="29">
        <v>11410</v>
      </c>
      <c r="L7" s="16">
        <v>7254</v>
      </c>
      <c r="M7" s="30">
        <f>L7/K7</f>
        <v>0.6357581069237511</v>
      </c>
      <c r="N7" s="1"/>
      <c r="O7" s="1"/>
    </row>
    <row r="8" spans="1:15" ht="12.75">
      <c r="A8" s="25" t="s">
        <v>9</v>
      </c>
      <c r="B8" s="21">
        <v>17855</v>
      </c>
      <c r="C8" s="22">
        <v>12420</v>
      </c>
      <c r="D8" s="17">
        <f aca="true" t="shared" si="0" ref="D8:D20">C8/B8</f>
        <v>0.69560347241669</v>
      </c>
      <c r="E8" s="21">
        <v>508</v>
      </c>
      <c r="F8" s="22">
        <v>360</v>
      </c>
      <c r="G8" s="18">
        <f aca="true" t="shared" si="1" ref="G8:G20">F8/E8</f>
        <v>0.7086614173228346</v>
      </c>
      <c r="H8" s="16">
        <f>B8-E8</f>
        <v>17347</v>
      </c>
      <c r="I8" s="16">
        <f aca="true" t="shared" si="2" ref="I8:I19">C8-F8</f>
        <v>12060</v>
      </c>
      <c r="J8" s="17">
        <f aca="true" t="shared" si="3" ref="J8:J20">I8/H8</f>
        <v>0.6952210756903211</v>
      </c>
      <c r="K8" s="21">
        <v>17894</v>
      </c>
      <c r="L8" s="16">
        <v>12418</v>
      </c>
      <c r="M8" s="17">
        <f aca="true" t="shared" si="4" ref="M8:M20">L8/K8</f>
        <v>0.6939756342908238</v>
      </c>
      <c r="N8" s="1"/>
      <c r="O8" s="1"/>
    </row>
    <row r="9" spans="1:15" ht="12.75">
      <c r="A9" s="25" t="s">
        <v>10</v>
      </c>
      <c r="B9" s="21">
        <v>50597</v>
      </c>
      <c r="C9" s="22">
        <v>40203</v>
      </c>
      <c r="D9" s="17">
        <f t="shared" si="0"/>
        <v>0.7945728007589383</v>
      </c>
      <c r="E9" s="21">
        <v>1362</v>
      </c>
      <c r="F9" s="22">
        <v>1263</v>
      </c>
      <c r="G9" s="18">
        <f t="shared" si="1"/>
        <v>0.9273127753303965</v>
      </c>
      <c r="H9" s="16">
        <f aca="true" t="shared" si="5" ref="H9:H19">B9-E9</f>
        <v>49235</v>
      </c>
      <c r="I9" s="16">
        <f t="shared" si="2"/>
        <v>38940</v>
      </c>
      <c r="J9" s="17">
        <f t="shared" si="3"/>
        <v>0.79090078196405</v>
      </c>
      <c r="K9" s="21">
        <v>50730</v>
      </c>
      <c r="L9" s="16">
        <v>40122</v>
      </c>
      <c r="M9" s="17">
        <f>L9/K9</f>
        <v>0.7908929627439385</v>
      </c>
      <c r="N9" s="1"/>
      <c r="O9" s="1"/>
    </row>
    <row r="10" spans="1:15" ht="12.75">
      <c r="A10" s="25" t="s">
        <v>11</v>
      </c>
      <c r="B10" s="21">
        <v>10553</v>
      </c>
      <c r="C10" s="22">
        <v>6758</v>
      </c>
      <c r="D10" s="17">
        <f t="shared" si="0"/>
        <v>0.6403866199185065</v>
      </c>
      <c r="E10" s="21">
        <v>463</v>
      </c>
      <c r="F10" s="22">
        <v>339</v>
      </c>
      <c r="G10" s="18">
        <f t="shared" si="1"/>
        <v>0.7321814254859611</v>
      </c>
      <c r="H10" s="16">
        <f t="shared" si="5"/>
        <v>10090</v>
      </c>
      <c r="I10" s="16">
        <f t="shared" si="2"/>
        <v>6419</v>
      </c>
      <c r="J10" s="17">
        <f t="shared" si="3"/>
        <v>0.6361744301288405</v>
      </c>
      <c r="K10" s="21">
        <v>10623</v>
      </c>
      <c r="L10" s="16">
        <v>6685</v>
      </c>
      <c r="M10" s="17">
        <f t="shared" si="4"/>
        <v>0.6292949261037372</v>
      </c>
      <c r="N10" s="1"/>
      <c r="O10" s="1"/>
    </row>
    <row r="11" spans="1:15" ht="12.75">
      <c r="A11" s="25" t="s">
        <v>12</v>
      </c>
      <c r="B11" s="21">
        <v>5285</v>
      </c>
      <c r="C11" s="22">
        <v>3185</v>
      </c>
      <c r="D11" s="17">
        <f t="shared" si="0"/>
        <v>0.6026490066225165</v>
      </c>
      <c r="E11" s="21">
        <v>124</v>
      </c>
      <c r="F11" s="22">
        <v>104</v>
      </c>
      <c r="G11" s="18">
        <f t="shared" si="1"/>
        <v>0.8387096774193549</v>
      </c>
      <c r="H11" s="16">
        <f t="shared" si="5"/>
        <v>5161</v>
      </c>
      <c r="I11" s="16">
        <f t="shared" si="2"/>
        <v>3081</v>
      </c>
      <c r="J11" s="17">
        <f t="shared" si="3"/>
        <v>0.5969773299748111</v>
      </c>
      <c r="K11" s="21">
        <v>5360</v>
      </c>
      <c r="L11" s="16">
        <v>3167</v>
      </c>
      <c r="M11" s="17">
        <f t="shared" si="4"/>
        <v>0.5908582089552239</v>
      </c>
      <c r="N11" s="1"/>
      <c r="O11" s="1"/>
    </row>
    <row r="12" spans="1:15" ht="12.75">
      <c r="A12" s="25" t="s">
        <v>13</v>
      </c>
      <c r="B12" s="21">
        <v>59185</v>
      </c>
      <c r="C12" s="22">
        <v>44777</v>
      </c>
      <c r="D12" s="17">
        <f t="shared" si="0"/>
        <v>0.7565599391737772</v>
      </c>
      <c r="E12" s="21">
        <v>6201</v>
      </c>
      <c r="F12" s="22">
        <v>3645</v>
      </c>
      <c r="G12" s="18">
        <f t="shared" si="1"/>
        <v>0.5878084179970973</v>
      </c>
      <c r="H12" s="16">
        <f t="shared" si="5"/>
        <v>52984</v>
      </c>
      <c r="I12" s="16">
        <f t="shared" si="2"/>
        <v>41132</v>
      </c>
      <c r="J12" s="17">
        <f t="shared" si="3"/>
        <v>0.7763098293824551</v>
      </c>
      <c r="K12" s="21">
        <v>60502</v>
      </c>
      <c r="L12" s="22">
        <v>43363</v>
      </c>
      <c r="M12" s="17">
        <f t="shared" si="4"/>
        <v>0.7167201084261677</v>
      </c>
      <c r="N12" s="1"/>
      <c r="O12" s="1"/>
    </row>
    <row r="13" spans="1:15" ht="12.75">
      <c r="A13" s="25" t="s">
        <v>21</v>
      </c>
      <c r="B13" s="21">
        <v>10295</v>
      </c>
      <c r="C13" s="22">
        <v>7853</v>
      </c>
      <c r="D13" s="17">
        <f>C13/B13</f>
        <v>0.7627974745021855</v>
      </c>
      <c r="E13" s="21">
        <v>657</v>
      </c>
      <c r="F13" s="22">
        <v>432</v>
      </c>
      <c r="G13" s="18">
        <f>F13/E13</f>
        <v>0.6575342465753424</v>
      </c>
      <c r="H13" s="16">
        <f>B13-E13</f>
        <v>9638</v>
      </c>
      <c r="I13" s="16">
        <f>C13-F13</f>
        <v>7421</v>
      </c>
      <c r="J13" s="17">
        <f>I13/H13</f>
        <v>0.7699730234488483</v>
      </c>
      <c r="K13" s="21">
        <v>10333</v>
      </c>
      <c r="L13" s="22">
        <v>7739</v>
      </c>
      <c r="M13" s="17">
        <f>L13/K13</f>
        <v>0.7489596438594793</v>
      </c>
      <c r="N13" s="1"/>
      <c r="O13" s="1"/>
    </row>
    <row r="14" spans="1:15" ht="12.75">
      <c r="A14" s="25" t="s">
        <v>14</v>
      </c>
      <c r="B14" s="21">
        <v>14269</v>
      </c>
      <c r="C14" s="22">
        <v>8609</v>
      </c>
      <c r="D14" s="17">
        <f>C14/B14</f>
        <v>0.6033359030065176</v>
      </c>
      <c r="E14" s="21">
        <v>928</v>
      </c>
      <c r="F14" s="22">
        <v>584</v>
      </c>
      <c r="G14" s="18">
        <f>F14/E14</f>
        <v>0.6293103448275862</v>
      </c>
      <c r="H14" s="16">
        <f>B14-E14</f>
        <v>13341</v>
      </c>
      <c r="I14" s="16">
        <f>C14-F14</f>
        <v>8025</v>
      </c>
      <c r="J14" s="17">
        <f>I14/H14</f>
        <v>0.6015291207555655</v>
      </c>
      <c r="K14" s="21">
        <v>14613</v>
      </c>
      <c r="L14" s="22">
        <v>8640</v>
      </c>
      <c r="M14" s="17">
        <f>L14/K14</f>
        <v>0.5912543625538904</v>
      </c>
      <c r="N14" s="1"/>
      <c r="O14" s="1"/>
    </row>
    <row r="15" spans="1:15" ht="12.75">
      <c r="A15" s="25" t="s">
        <v>15</v>
      </c>
      <c r="B15" s="21">
        <v>8563</v>
      </c>
      <c r="C15" s="22">
        <v>5848</v>
      </c>
      <c r="D15" s="17">
        <f t="shared" si="0"/>
        <v>0.6829382225855425</v>
      </c>
      <c r="E15" s="21">
        <v>229</v>
      </c>
      <c r="F15" s="22">
        <v>153</v>
      </c>
      <c r="G15" s="18">
        <f t="shared" si="1"/>
        <v>0.6681222707423581</v>
      </c>
      <c r="H15" s="16">
        <f t="shared" si="5"/>
        <v>8334</v>
      </c>
      <c r="I15" s="16">
        <f t="shared" si="2"/>
        <v>5695</v>
      </c>
      <c r="J15" s="17">
        <f t="shared" si="3"/>
        <v>0.6833453323734101</v>
      </c>
      <c r="K15" s="21">
        <v>8602</v>
      </c>
      <c r="L15" s="22">
        <v>5831</v>
      </c>
      <c r="M15" s="17">
        <f>L15/K15</f>
        <v>0.6778656126482213</v>
      </c>
      <c r="N15" s="1"/>
      <c r="O15" s="1"/>
    </row>
    <row r="16" spans="1:15" ht="12.75">
      <c r="A16" s="25" t="s">
        <v>16</v>
      </c>
      <c r="B16" s="21">
        <v>10295</v>
      </c>
      <c r="C16" s="22">
        <v>5831</v>
      </c>
      <c r="D16" s="17">
        <f t="shared" si="0"/>
        <v>0.5663914521612433</v>
      </c>
      <c r="E16" s="21">
        <v>365</v>
      </c>
      <c r="F16" s="22">
        <v>254</v>
      </c>
      <c r="G16" s="18">
        <f t="shared" si="1"/>
        <v>0.6958904109589041</v>
      </c>
      <c r="H16" s="16">
        <f t="shared" si="5"/>
        <v>9930</v>
      </c>
      <c r="I16" s="16">
        <f t="shared" si="2"/>
        <v>5577</v>
      </c>
      <c r="J16" s="17">
        <f t="shared" si="3"/>
        <v>0.561631419939577</v>
      </c>
      <c r="K16" s="21">
        <v>10406</v>
      </c>
      <c r="L16" s="22">
        <v>5731</v>
      </c>
      <c r="M16" s="17">
        <f t="shared" si="4"/>
        <v>0.5507399577167019</v>
      </c>
      <c r="N16" s="1"/>
      <c r="O16" s="1"/>
    </row>
    <row r="17" spans="1:15" ht="12.75">
      <c r="A17" s="25" t="s">
        <v>17</v>
      </c>
      <c r="B17" s="21">
        <v>8328</v>
      </c>
      <c r="C17" s="22">
        <v>5992</v>
      </c>
      <c r="D17" s="17">
        <f t="shared" si="0"/>
        <v>0.7195004803073968</v>
      </c>
      <c r="E17" s="21">
        <v>317</v>
      </c>
      <c r="F17" s="22">
        <v>231</v>
      </c>
      <c r="G17" s="18">
        <f t="shared" si="1"/>
        <v>0.7287066246056783</v>
      </c>
      <c r="H17" s="16">
        <f t="shared" si="5"/>
        <v>8011</v>
      </c>
      <c r="I17" s="16">
        <f t="shared" si="2"/>
        <v>5761</v>
      </c>
      <c r="J17" s="17">
        <f t="shared" si="3"/>
        <v>0.719136187741855</v>
      </c>
      <c r="K17" s="21">
        <v>8559</v>
      </c>
      <c r="L17" s="22">
        <v>6108</v>
      </c>
      <c r="M17" s="17">
        <f t="shared" si="4"/>
        <v>0.7136347704171048</v>
      </c>
      <c r="N17" s="1"/>
      <c r="O17" s="1"/>
    </row>
    <row r="18" spans="1:15" ht="12.75">
      <c r="A18" s="25" t="s">
        <v>18</v>
      </c>
      <c r="B18" s="21">
        <v>17065</v>
      </c>
      <c r="C18" s="22">
        <v>9197</v>
      </c>
      <c r="D18" s="17">
        <f t="shared" si="0"/>
        <v>0.5389393495458541</v>
      </c>
      <c r="E18" s="21">
        <v>803</v>
      </c>
      <c r="F18" s="22">
        <v>426</v>
      </c>
      <c r="G18" s="18">
        <f t="shared" si="1"/>
        <v>0.5305105853051059</v>
      </c>
      <c r="H18" s="16">
        <f t="shared" si="5"/>
        <v>16262</v>
      </c>
      <c r="I18" s="16">
        <f t="shared" si="2"/>
        <v>8771</v>
      </c>
      <c r="J18" s="17">
        <f t="shared" si="3"/>
        <v>0.539355552822531</v>
      </c>
      <c r="K18" s="21">
        <v>17228</v>
      </c>
      <c r="L18" s="22">
        <v>9289</v>
      </c>
      <c r="M18" s="17">
        <f t="shared" si="4"/>
        <v>0.539180403993499</v>
      </c>
      <c r="N18" s="1"/>
      <c r="O18" s="1"/>
    </row>
    <row r="19" spans="1:15" ht="13.5" thickBot="1">
      <c r="A19" s="26" t="s">
        <v>19</v>
      </c>
      <c r="B19" s="23">
        <v>8165</v>
      </c>
      <c r="C19" s="24">
        <v>5488</v>
      </c>
      <c r="D19" s="19">
        <f t="shared" si="0"/>
        <v>0.6721371708511942</v>
      </c>
      <c r="E19" s="23">
        <v>190</v>
      </c>
      <c r="F19" s="24">
        <v>153</v>
      </c>
      <c r="G19" s="20">
        <f t="shared" si="1"/>
        <v>0.8052631578947368</v>
      </c>
      <c r="H19" s="16">
        <f t="shared" si="5"/>
        <v>7975</v>
      </c>
      <c r="I19" s="16">
        <f t="shared" si="2"/>
        <v>5335</v>
      </c>
      <c r="J19" s="19">
        <f t="shared" si="3"/>
        <v>0.6689655172413793</v>
      </c>
      <c r="K19" s="23">
        <v>8842</v>
      </c>
      <c r="L19" s="22">
        <v>5563</v>
      </c>
      <c r="M19" s="19">
        <f t="shared" si="4"/>
        <v>0.6291562994797557</v>
      </c>
      <c r="N19" s="1"/>
      <c r="O19" s="1"/>
    </row>
    <row r="20" spans="1:15" ht="13.5" thickBot="1">
      <c r="A20" s="11" t="s">
        <v>20</v>
      </c>
      <c r="B20" s="12">
        <f>SUM(B7:B19)</f>
        <v>231778</v>
      </c>
      <c r="C20" s="13">
        <f aca="true" t="shared" si="6" ref="C20:L20">SUM(C7:C19)</f>
        <v>163433</v>
      </c>
      <c r="D20" s="14">
        <f t="shared" si="0"/>
        <v>0.7051273201080344</v>
      </c>
      <c r="E20" s="12">
        <f t="shared" si="6"/>
        <v>12587</v>
      </c>
      <c r="F20" s="13">
        <f t="shared" si="6"/>
        <v>8256</v>
      </c>
      <c r="G20" s="15">
        <f t="shared" si="1"/>
        <v>0.6559148327639628</v>
      </c>
      <c r="H20" s="13">
        <f t="shared" si="6"/>
        <v>219191</v>
      </c>
      <c r="I20" s="13">
        <f t="shared" si="6"/>
        <v>155177</v>
      </c>
      <c r="J20" s="14">
        <f t="shared" si="3"/>
        <v>0.7079533375001711</v>
      </c>
      <c r="K20" s="12">
        <f t="shared" si="6"/>
        <v>235102</v>
      </c>
      <c r="L20" s="13">
        <f t="shared" si="6"/>
        <v>161910</v>
      </c>
      <c r="M20" s="14">
        <f t="shared" si="4"/>
        <v>0.6886798070624665</v>
      </c>
      <c r="O20" s="1"/>
    </row>
    <row r="22" spans="2:6" ht="12.75">
      <c r="B22" s="10"/>
      <c r="E22" s="1"/>
      <c r="F22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M5:M6"/>
    <mergeCell ref="K4:M4"/>
    <mergeCell ref="B4:D4"/>
    <mergeCell ref="E4:J4"/>
    <mergeCell ref="E5:G5"/>
    <mergeCell ref="H5:J5"/>
    <mergeCell ref="A3:A6"/>
    <mergeCell ref="B3:J3"/>
    <mergeCell ref="K3:M3"/>
    <mergeCell ref="B5:B6"/>
    <mergeCell ref="C5:C6"/>
    <mergeCell ref="D5:D6"/>
    <mergeCell ref="K5:K6"/>
    <mergeCell ref="L5:L6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2023-12-11T04:00:31Z</dcterms:modified>
  <cp:category/>
  <cp:version/>
  <cp:contentType/>
  <cp:contentStatus/>
</cp:coreProperties>
</file>