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75" windowWidth="20006" windowHeight="9311" activeTab="0"/>
  </bookViews>
  <sheets>
    <sheet name="баллы" sheetId="1" r:id="rId1"/>
    <sheet name="Рейтинг для сайта" sheetId="2" r:id="rId2"/>
  </sheets>
  <definedNames>
    <definedName name="_xlnm.Print_Titles" localSheetId="0">'баллы'!$A:$A</definedName>
  </definedNames>
  <calcPr fullCalcOnLoad="1"/>
</workbook>
</file>

<file path=xl/sharedStrings.xml><?xml version="1.0" encoding="utf-8"?>
<sst xmlns="http://schemas.openxmlformats.org/spreadsheetml/2006/main" count="98" uniqueCount="87">
  <si>
    <t>Администрация района</t>
  </si>
  <si>
    <t>Отдел образования</t>
  </si>
  <si>
    <t>Финансовое управление</t>
  </si>
  <si>
    <t>Отдел культуры, спорта, туризма и молодежной политики</t>
  </si>
  <si>
    <t>ГРБС</t>
  </si>
  <si>
    <t xml:space="preserve">Суммарная оценка качества финансового менеджмента ГРБС
(КФМ)                 </t>
  </si>
  <si>
    <t>Рейтинговая оценка каждого ГРБС 
R  = Q x 5</t>
  </si>
  <si>
    <t>Оценка среднего уровня качества финансового менеджмента ГРБС 
MR = (SUM R)/n, где n - количество ГРБС, принявших участие в оценке КФМ</t>
  </si>
  <si>
    <t>№ п/п</t>
  </si>
  <si>
    <t>Наименование ГРБС</t>
  </si>
  <si>
    <t>Место в рейтинге</t>
  </si>
  <si>
    <t>максимальная рейтинговая оценка</t>
  </si>
  <si>
    <t>Среднее значение</t>
  </si>
  <si>
    <t>1</t>
  </si>
  <si>
    <t>2</t>
  </si>
  <si>
    <t>3</t>
  </si>
  <si>
    <t>4</t>
  </si>
  <si>
    <t>5</t>
  </si>
  <si>
    <t>6</t>
  </si>
  <si>
    <t>7</t>
  </si>
  <si>
    <t xml:space="preserve">Р1  Своевременность  представления реестра расходных обязательств      
ГРБС (далее - РРО)  </t>
  </si>
  <si>
    <t xml:space="preserve">Р2 Своевременность разработки нормативных правовых актов, договоров и соглашений Казачинского района, формирующих расходные обязательства Казачинского района </t>
  </si>
  <si>
    <t>Р3 Доля исполненных бюджетных ассигнований, предусмотренных в программном виде*</t>
  </si>
  <si>
    <t xml:space="preserve">Р4 Уровень исполнения расходов ГРБС за счет средств районного бюджета (без учета межбюджетных трансфертов, имеющих целевое назначение, из краевого и федерального бюджетов)          </t>
  </si>
  <si>
    <t xml:space="preserve">Р5 Доля кассовых расходов (без учета межбюджетных трансфертов, имеющих целевое назначение, из краевого и федерального бюджета),     произведенных ГРБС и подведомственными ему учреждениями в IV квартале отчетного финансового года  </t>
  </si>
  <si>
    <t xml:space="preserve">Р6 Своевременное доведение ГРБС лимитов бюджетных обязательств до   
подведомственных учреждений, предусмотренных решением о бюджете за отчетный год в первоначальной редакции      (по ФУ - до сельсоветов)    </t>
  </si>
  <si>
    <t xml:space="preserve">Р7 Качество порядка составления, утверждения и ведения бюджетных смет подведомственных ГРБС муниципальных казенных учреждений      </t>
  </si>
  <si>
    <t xml:space="preserve">Р8 Оценка качества планирования бюджетных ассигнований      </t>
  </si>
  <si>
    <t>Р9 Соотношение оплаченных денежных обязательств к зарегистрированным ГРБС и подведомственными ему учреждениями</t>
  </si>
  <si>
    <t>8</t>
  </si>
  <si>
    <t>9</t>
  </si>
  <si>
    <t>Р10 Повышение энергетической эффективности  (в стоимостном выражении)</t>
  </si>
  <si>
    <t>10</t>
  </si>
  <si>
    <t xml:space="preserve">Р11 Соблюдение сроков представления ГРБС фрагмента РРО, уточненного с учетом фактического исполнения расходных обязательств в отчетном финансовом году </t>
  </si>
  <si>
    <t>11</t>
  </si>
  <si>
    <t xml:space="preserve">Р12 Наличие у ГРБС и подведомственных ему учреждений нереальной к взысканию дебиторской задолженности     </t>
  </si>
  <si>
    <t>12</t>
  </si>
  <si>
    <t xml:space="preserve">Р13 Изменение дебиторской задолженности ГРБС и подведомственных ему учреждений в отчетном периоде по сравнению с  началом финансового года  </t>
  </si>
  <si>
    <t>13</t>
  </si>
  <si>
    <t xml:space="preserve">Р14 Наличие у ГРБС и подведомственных ему учреждений просроченной кредиторской задолженности     </t>
  </si>
  <si>
    <t>14</t>
  </si>
  <si>
    <t xml:space="preserve">Р15 Изменение кредиторской задолженности ГРБС и подведомственных ему учреждений в течение отчетного периода           </t>
  </si>
  <si>
    <t>15</t>
  </si>
  <si>
    <t xml:space="preserve">Р16 Соблюдение сроков представления ГРБС годовой бюджетной отчетности        </t>
  </si>
  <si>
    <t>16</t>
  </si>
  <si>
    <t xml:space="preserve">Р17 Наличие обращений в финансовое управление администрации Казачинского района об уточнении поступлений в связи с неверно заполненными платежными документами на перечисление средств муниципальным бюджетным учреждениям, подведомственным ГРБС, а также в связи с неверным заполнением платежных поручений плательщиками (физическими и юридическими лицами) на перечисление доходов в районный бюджет и на лицевые счета бюджетных учреждений, подведомственных ГРБС, за декабрь отчетного года </t>
  </si>
  <si>
    <t>Р18 Проведение ГРБС мониторинга результатов деятельности подведомственных учреждений  (по ФУ - мониторинг ГРБС и сельсоветов)</t>
  </si>
  <si>
    <t>17</t>
  </si>
  <si>
    <t>18</t>
  </si>
  <si>
    <t>Р19 Наличие нарушений бюджетного законодательства, выявленных в ходе проведения контрольных мероприятий органами государственного и муниципального финансового контроля в отчетном финансовом году</t>
  </si>
  <si>
    <t>19</t>
  </si>
  <si>
    <t>Р20 Наличие нарушений, выявленных в ходе проведения ведомственных контрольных мероприятий (по ФУ - по всем ГРБС и сельсоветам)</t>
  </si>
  <si>
    <t xml:space="preserve">Р21 Исполнение судебных актов по денежным обязательствам ГРБС </t>
  </si>
  <si>
    <t>Р22 Своевременность утверждения муниципальных заданий подведомственным ГРБС учреждениям на текущий финансовый год и плановый период в срок, установленный пунктом 2.4 Порядка формирования муниципального задания на оказание муниципальных услуг (выполнения работ)  муниципальными учреждениями Казачинского района, утвержденного постановлением администрации Казачинского района от 30.12.2011 № 601-п «Об утверждении Порядка формирования муниципального задания  и Порядка финансового обеспечения выполнения муниципального задания на оказание муниципальных услуг (выполнения работ) муниципальными учреждениями Казачинского района»</t>
  </si>
  <si>
    <t>Р23 Своевременность утверждения планов финансово-хозяйственной деятельности подведомственных ГРБС муниципальных бюджетных учреждений на текущий финансовый год и плановый период в соответствии со сроками, утвержденными органами местного самоуправления Казачинского района, осуществляющими функции и полномочия учредителя в отношении муниципальных бюджетных учреждений</t>
  </si>
  <si>
    <t xml:space="preserve">Р24 Размещение в полном объеме подведомственными ГРБС учреждениями на официальном сайте в сети Интернет www.bus.gov.ru (далее – официальный сайт) информации, предусмотренной разделами I–VII приложения к порядку предоставления информации государственным (муниципальным) учреждением, ее размещения на официальном сайте и ведения официального сайта, утвержденного приказом Министерства финансов Российской Федерации от 21.07.2011 № 86н «Об утверждении порядка предоставления информации государственными (муниципальными) учреждениями, ее размещения на официальном сайте в сети Интернет и ведение указанного сайта» </t>
  </si>
  <si>
    <t>Р25 Отношение остатков средств субсидий на иные цели, предоставляемых бюджетным учреждениям, подведомственным ГРБС, к общему объему бюджетных ассигнований на предоставление субсидий на иные цели</t>
  </si>
  <si>
    <t>Р26 Оценка качества составления сведений об операциях с целевыми субсидиями, предоставленными ГРБС подведомственным муниципальным бюджетным учреждениям</t>
  </si>
  <si>
    <t xml:space="preserve">Р27 Оценка использования бюджетных средств подведомственными учреждениями на выполнение муниципального задания </t>
  </si>
  <si>
    <t>Р28 Наличие отклонений фактических значений показателей муниципальных заданий в отчетном финансовом году от плановых значений</t>
  </si>
  <si>
    <t>Райсовет</t>
  </si>
  <si>
    <t>0</t>
  </si>
  <si>
    <t>Максимально возможная суммарная оценка качества</t>
  </si>
  <si>
    <t>*</t>
  </si>
  <si>
    <t xml:space="preserve">Уровень качества финансового менеджмента 
Q = КФМ/МАХ, где МАХ - это максимально возможная суммарная оценка 
</t>
  </si>
  <si>
    <t xml:space="preserve">Суммарная оценка качества финансового менеджмента (количество баллов) 
(КФМ) 
</t>
  </si>
  <si>
    <t>Максимальго возможная суммарная оценка качества</t>
  </si>
  <si>
    <t>75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</si>
  <si>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</si>
  <si>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</si>
  <si>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</si>
  <si>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</si>
  <si>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</si>
  <si>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</si>
  <si>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</si>
  <si>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</si>
  <si>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</si>
  <si>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</si>
  <si>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</si>
  <si>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</si>
  <si>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</si>
  <si>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</si>
  <si>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r>
      <t xml:space="preserve">Уровень качества финансового менеджмента
(Q)
</t>
    </r>
    <r>
      <rPr>
        <i/>
        <sz val="12"/>
        <color indexed="8"/>
        <rFont val="Times New Roman"/>
        <family val="1"/>
      </rPr>
      <t>максимальный уровень качества = 1</t>
    </r>
  </si>
  <si>
    <r>
      <t xml:space="preserve">Рейтинговая оценка 
(R)
</t>
    </r>
    <r>
      <rPr>
        <i/>
        <sz val="12"/>
        <color indexed="8"/>
        <rFont val="Times New Roman"/>
        <family val="1"/>
      </rPr>
      <t>максимальная рейтинговая оценка = 5</t>
    </r>
  </si>
  <si>
    <t>76</t>
  </si>
  <si>
    <t>РЕЙТИНГОВАЯ ОЦЕНКА КАЧЕСТВА  ФИНАНСОВОГО МЕНЕДЖМЕНТА ГЛАВНЫХ РАСПОРЯДИТЕЛЕЙ СРЕДСТВ РАЙОННОГО БЮДЖЕТА   ЗА 2020 ГОД</t>
  </si>
  <si>
    <t>Оценка качества  финансового менеджмента Главных распорядителей средств районного бюджета  за 2020 год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</si>
</sst>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0"/>
    <numFmt numFmtId="186" formatCode="[$-FC19]d\ mmmm\ yyyy\ &quot;г.&quot;"/>
    <numFmt numFmtId="187" formatCode="#,##0.00&quot;р.&quot;"/>
    <numFmt numFmtId="188" formatCode="#,##0.0"/>
    <numFmt numFmtId="189" formatCode="#,##0.000000000"/>
    <numFmt numFmtId="190" formatCode="#,##0.00_р_."/>
    <numFmt numFmtId="191" formatCode="#,##0_р_."/>
    <numFmt numFmtId="192" formatCode="#,##0.0000_р_."/>
    <numFmt numFmtId="193" formatCode="#,##0.0000&quot;р.&quot;"/>
    <numFmt numFmtId="194" formatCode="_-* #,##0.00000_р_._-;\-* #,##0.00000_р_._-;_-* &quot;-&quot;?????_р_._-;_-@_-"/>
    <numFmt numFmtId="195" formatCode="_-* #,##0.0000000_р_._-;\-* #,##0.0000000_р_._-;_-* &quot;-&quot;???????_р_._-;_-@_-"/>
    <numFmt numFmtId="196" formatCode="#,##0.00000_р_."/>
    <numFmt numFmtId="197" formatCode="#,##0.0_р_.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_(* #,##0.00_);_(* \(#,##0.00\);_(* &quot;-&quot;??_);_(@_)"/>
    <numFmt numFmtId="201" formatCode="_(* #,##0_);_(* \(#,##0\);_(* &quot;-&quot;_);_(@_)"/>
    <numFmt numFmtId="202" formatCode="dd/mm/yyyy\ hh:mm"/>
    <numFmt numFmtId="203" formatCode="[$-10419]###\ ###\ ###\ ###\ ##0.00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="75" zoomScaleNormal="75" zoomScalePageLayoutView="0" workbookViewId="0" topLeftCell="AD1">
      <selection activeCell="AE37" sqref="AE37:AE38"/>
    </sheetView>
  </sheetViews>
  <sheetFormatPr defaultColWidth="9.00390625" defaultRowHeight="12.75"/>
  <cols>
    <col min="1" max="1" width="50.125" style="26" customWidth="1"/>
    <col min="2" max="3" width="20.625" style="26" customWidth="1"/>
    <col min="4" max="4" width="20.625" style="26" hidden="1" customWidth="1"/>
    <col min="5" max="9" width="20.625" style="26" customWidth="1"/>
    <col min="10" max="10" width="26.00390625" style="26" bestFit="1" customWidth="1"/>
    <col min="11" max="17" width="20.625" style="26" customWidth="1"/>
    <col min="18" max="18" width="29.875" style="26" customWidth="1"/>
    <col min="19" max="22" width="20.625" style="26" customWidth="1"/>
    <col min="23" max="25" width="35.875" style="26" customWidth="1"/>
    <col min="26" max="34" width="20.625" style="26" customWidth="1"/>
    <col min="35" max="16384" width="9.00390625" style="26" customWidth="1"/>
  </cols>
  <sheetData>
    <row r="1" spans="1:10" s="37" customFormat="1" ht="18">
      <c r="A1" s="36" t="s">
        <v>86</v>
      </c>
      <c r="D1" s="38"/>
      <c r="H1" s="39"/>
      <c r="J1" s="2"/>
    </row>
    <row r="2" ht="12">
      <c r="H2" s="27"/>
    </row>
    <row r="3" spans="1:34" ht="255.75" customHeight="1">
      <c r="A3" s="3" t="s">
        <v>4</v>
      </c>
      <c r="B3" s="28" t="s">
        <v>20</v>
      </c>
      <c r="C3" s="28" t="s">
        <v>21</v>
      </c>
      <c r="D3" s="29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31</v>
      </c>
      <c r="L3" s="28" t="s">
        <v>33</v>
      </c>
      <c r="M3" s="28" t="s">
        <v>35</v>
      </c>
      <c r="N3" s="28" t="s">
        <v>37</v>
      </c>
      <c r="O3" s="28" t="s">
        <v>39</v>
      </c>
      <c r="P3" s="28" t="s">
        <v>41</v>
      </c>
      <c r="Q3" s="28" t="s">
        <v>43</v>
      </c>
      <c r="R3" s="28" t="s">
        <v>45</v>
      </c>
      <c r="S3" s="28" t="s">
        <v>46</v>
      </c>
      <c r="T3" s="28" t="s">
        <v>49</v>
      </c>
      <c r="U3" s="28" t="s">
        <v>51</v>
      </c>
      <c r="V3" s="28" t="s">
        <v>52</v>
      </c>
      <c r="W3" s="28" t="s">
        <v>53</v>
      </c>
      <c r="X3" s="28" t="s">
        <v>54</v>
      </c>
      <c r="Y3" s="28" t="s">
        <v>55</v>
      </c>
      <c r="Z3" s="28" t="s">
        <v>56</v>
      </c>
      <c r="AA3" s="28" t="s">
        <v>57</v>
      </c>
      <c r="AB3" s="28" t="s">
        <v>58</v>
      </c>
      <c r="AC3" s="28" t="s">
        <v>59</v>
      </c>
      <c r="AD3" s="28" t="s">
        <v>5</v>
      </c>
      <c r="AE3" s="28" t="s">
        <v>66</v>
      </c>
      <c r="AF3" s="28" t="s">
        <v>64</v>
      </c>
      <c r="AG3" s="28" t="s">
        <v>6</v>
      </c>
      <c r="AH3" s="28" t="s">
        <v>7</v>
      </c>
    </row>
    <row r="4" spans="1:34" s="27" customFormat="1" ht="12">
      <c r="A4" s="4"/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29</v>
      </c>
      <c r="J4" s="4" t="s">
        <v>30</v>
      </c>
      <c r="K4" s="4" t="s">
        <v>32</v>
      </c>
      <c r="L4" s="4" t="s">
        <v>34</v>
      </c>
      <c r="M4" s="4" t="s">
        <v>36</v>
      </c>
      <c r="N4" s="4" t="s">
        <v>38</v>
      </c>
      <c r="O4" s="4" t="s">
        <v>40</v>
      </c>
      <c r="P4" s="4" t="s">
        <v>42</v>
      </c>
      <c r="Q4" s="4" t="s">
        <v>44</v>
      </c>
      <c r="R4" s="4" t="s">
        <v>47</v>
      </c>
      <c r="S4" s="4" t="s">
        <v>48</v>
      </c>
      <c r="T4" s="4" t="s">
        <v>50</v>
      </c>
      <c r="U4" s="4" t="s">
        <v>68</v>
      </c>
      <c r="V4" s="4" t="s">
        <v>69</v>
      </c>
      <c r="W4" s="4" t="s">
        <v>70</v>
      </c>
      <c r="X4" s="4" t="s">
        <v>71</v>
      </c>
      <c r="Y4" s="4" t="s">
        <v>72</v>
      </c>
      <c r="Z4" s="4" t="s">
        <v>73</v>
      </c>
      <c r="AA4" s="4" t="s">
        <v>74</v>
      </c>
      <c r="AB4" s="4" t="s">
        <v>75</v>
      </c>
      <c r="AC4" s="4" t="s">
        <v>76</v>
      </c>
      <c r="AD4" s="4" t="s">
        <v>77</v>
      </c>
      <c r="AE4" s="4" t="s">
        <v>78</v>
      </c>
      <c r="AF4" s="4" t="s">
        <v>79</v>
      </c>
      <c r="AG4" s="4" t="s">
        <v>80</v>
      </c>
      <c r="AH4" s="4" t="s">
        <v>81</v>
      </c>
    </row>
    <row r="5" spans="1:34" s="27" customFormat="1" ht="13.5" customHeight="1">
      <c r="A5" s="30" t="s">
        <v>60</v>
      </c>
      <c r="B5" s="6" t="s">
        <v>61</v>
      </c>
      <c r="C5" s="31">
        <v>5</v>
      </c>
      <c r="D5" s="6" t="s">
        <v>61</v>
      </c>
      <c r="E5" s="1">
        <v>4</v>
      </c>
      <c r="F5" s="1">
        <v>5</v>
      </c>
      <c r="G5" s="31">
        <v>0</v>
      </c>
      <c r="H5" s="31">
        <v>5</v>
      </c>
      <c r="I5" s="1">
        <v>5</v>
      </c>
      <c r="J5" s="32"/>
      <c r="K5" s="32"/>
      <c r="L5" s="31">
        <v>5</v>
      </c>
      <c r="M5" s="31">
        <v>5</v>
      </c>
      <c r="N5" s="1">
        <v>3</v>
      </c>
      <c r="O5" s="31">
        <v>5</v>
      </c>
      <c r="P5" s="1">
        <v>3</v>
      </c>
      <c r="Q5" s="1">
        <v>5</v>
      </c>
      <c r="R5" s="31">
        <v>5</v>
      </c>
      <c r="S5" s="32"/>
      <c r="T5" s="31">
        <v>5</v>
      </c>
      <c r="U5" s="32"/>
      <c r="V5" s="1">
        <v>5</v>
      </c>
      <c r="W5" s="32"/>
      <c r="X5" s="32"/>
      <c r="Y5" s="32"/>
      <c r="Z5" s="32"/>
      <c r="AA5" s="32"/>
      <c r="AB5" s="32"/>
      <c r="AC5" s="32"/>
      <c r="AD5" s="9">
        <f>B5+C5+E5+F5+G5+H5+I5+J5+K5+L5+M5+N5+O5+P5+Q5+R5+S5+T5+U5+V5+W5+X5+Y5+AA5+Z5+AB5+AC5</f>
        <v>65</v>
      </c>
      <c r="AE5" s="6" t="s">
        <v>67</v>
      </c>
      <c r="AF5" s="8">
        <f>AD5/AE5</f>
        <v>0.8666666666666667</v>
      </c>
      <c r="AG5" s="7">
        <f>AF5*5</f>
        <v>4.333333333333334</v>
      </c>
      <c r="AH5" s="41">
        <f>(AG5+AG6+AG7+AG8+AG9)/5</f>
        <v>4.144957264957265</v>
      </c>
    </row>
    <row r="6" spans="1:34" s="27" customFormat="1" ht="12">
      <c r="A6" s="33" t="s">
        <v>0</v>
      </c>
      <c r="B6" s="5">
        <v>0</v>
      </c>
      <c r="C6" s="31">
        <v>5</v>
      </c>
      <c r="D6" s="5">
        <v>0</v>
      </c>
      <c r="E6" s="1">
        <v>3</v>
      </c>
      <c r="F6" s="1">
        <v>2</v>
      </c>
      <c r="G6" s="31">
        <v>5</v>
      </c>
      <c r="H6" s="31">
        <v>5</v>
      </c>
      <c r="I6" s="1">
        <v>4</v>
      </c>
      <c r="J6" s="32"/>
      <c r="K6" s="1">
        <v>5</v>
      </c>
      <c r="L6" s="31">
        <v>5</v>
      </c>
      <c r="M6" s="31">
        <v>5</v>
      </c>
      <c r="N6" s="1">
        <v>4</v>
      </c>
      <c r="O6" s="31">
        <v>5</v>
      </c>
      <c r="P6" s="1">
        <v>3</v>
      </c>
      <c r="Q6" s="1">
        <v>5</v>
      </c>
      <c r="R6" s="31">
        <v>5</v>
      </c>
      <c r="S6" s="31">
        <v>5</v>
      </c>
      <c r="T6" s="31">
        <v>5</v>
      </c>
      <c r="U6" s="31">
        <v>5</v>
      </c>
      <c r="V6" s="1">
        <v>2</v>
      </c>
      <c r="W6" s="32"/>
      <c r="X6" s="32"/>
      <c r="Y6" s="31">
        <v>0</v>
      </c>
      <c r="Z6" s="32"/>
      <c r="AA6" s="32"/>
      <c r="AB6" s="32"/>
      <c r="AC6" s="32"/>
      <c r="AD6" s="9">
        <f>B6+C6+E6+F6+G6+H6+I6+J6+K6+L6+M6+N6+O6+P6+Q6+R6+S6+T6+U6+V6+W6+X6+Y6+AA6+Z6+AB6+AC6</f>
        <v>78</v>
      </c>
      <c r="AE6" s="5">
        <v>100</v>
      </c>
      <c r="AF6" s="8">
        <f>AD6/AE6</f>
        <v>0.78</v>
      </c>
      <c r="AG6" s="7">
        <f>AF6*5</f>
        <v>3.9000000000000004</v>
      </c>
      <c r="AH6" s="41"/>
    </row>
    <row r="7" spans="1:34" s="27" customFormat="1" ht="12">
      <c r="A7" s="31" t="s">
        <v>3</v>
      </c>
      <c r="B7" s="5">
        <v>0</v>
      </c>
      <c r="C7" s="31">
        <v>5</v>
      </c>
      <c r="D7" s="5">
        <v>0</v>
      </c>
      <c r="E7" s="1">
        <v>4</v>
      </c>
      <c r="F7" s="1">
        <v>3</v>
      </c>
      <c r="G7" s="31">
        <v>5</v>
      </c>
      <c r="H7" s="31">
        <v>5</v>
      </c>
      <c r="I7" s="1">
        <v>4</v>
      </c>
      <c r="J7" s="32"/>
      <c r="K7" s="1">
        <v>5</v>
      </c>
      <c r="L7" s="31">
        <v>5</v>
      </c>
      <c r="M7" s="31">
        <v>5</v>
      </c>
      <c r="N7" s="1">
        <v>4</v>
      </c>
      <c r="O7" s="31">
        <v>5</v>
      </c>
      <c r="P7" s="1">
        <v>3</v>
      </c>
      <c r="Q7" s="1">
        <v>5</v>
      </c>
      <c r="R7" s="31">
        <v>5</v>
      </c>
      <c r="S7" s="31">
        <v>5</v>
      </c>
      <c r="T7" s="31">
        <v>5</v>
      </c>
      <c r="U7" s="31">
        <v>5</v>
      </c>
      <c r="V7" s="1">
        <v>4</v>
      </c>
      <c r="W7" s="31">
        <v>5</v>
      </c>
      <c r="X7" s="31">
        <v>5</v>
      </c>
      <c r="Y7" s="31">
        <v>0</v>
      </c>
      <c r="Z7" s="1">
        <v>4</v>
      </c>
      <c r="AA7" s="31">
        <v>3</v>
      </c>
      <c r="AB7" s="31">
        <v>5</v>
      </c>
      <c r="AC7" s="1">
        <v>4</v>
      </c>
      <c r="AD7" s="9">
        <f>B7+C7+E7+F7+G7+H7+I7+J7+K7+L7+M7+N7+O7+P7+Q7+R7+S7+T7+U7+V7+W7+X7+Y7+AA7+Z7+AB7+AC7</f>
        <v>108</v>
      </c>
      <c r="AE7" s="5">
        <v>130</v>
      </c>
      <c r="AF7" s="8">
        <f>AD7/AE7</f>
        <v>0.8307692307692308</v>
      </c>
      <c r="AG7" s="7">
        <f>AF7*5</f>
        <v>4.153846153846154</v>
      </c>
      <c r="AH7" s="41"/>
    </row>
    <row r="8" spans="1:34" s="27" customFormat="1" ht="12">
      <c r="A8" s="31" t="s">
        <v>1</v>
      </c>
      <c r="B8" s="5">
        <v>0</v>
      </c>
      <c r="C8" s="31">
        <v>5</v>
      </c>
      <c r="D8" s="5">
        <v>0</v>
      </c>
      <c r="E8" s="1">
        <v>5</v>
      </c>
      <c r="F8" s="1">
        <v>2</v>
      </c>
      <c r="G8" s="31">
        <v>5</v>
      </c>
      <c r="H8" s="31">
        <v>5</v>
      </c>
      <c r="I8" s="1">
        <v>4</v>
      </c>
      <c r="J8" s="32"/>
      <c r="K8" s="1">
        <v>5</v>
      </c>
      <c r="L8" s="31">
        <v>5</v>
      </c>
      <c r="M8" s="31">
        <v>5</v>
      </c>
      <c r="N8" s="1">
        <v>4</v>
      </c>
      <c r="O8" s="31">
        <v>5</v>
      </c>
      <c r="P8" s="1">
        <v>3</v>
      </c>
      <c r="Q8" s="1">
        <v>5</v>
      </c>
      <c r="R8" s="31">
        <v>5</v>
      </c>
      <c r="S8" s="31">
        <v>5</v>
      </c>
      <c r="T8" s="31">
        <v>5</v>
      </c>
      <c r="U8" s="31">
        <v>0</v>
      </c>
      <c r="V8" s="1">
        <v>4</v>
      </c>
      <c r="W8" s="31">
        <v>5</v>
      </c>
      <c r="X8" s="31">
        <v>5</v>
      </c>
      <c r="Y8" s="31">
        <v>0</v>
      </c>
      <c r="Z8" s="1">
        <v>5</v>
      </c>
      <c r="AA8" s="31">
        <v>5</v>
      </c>
      <c r="AB8" s="31">
        <v>5</v>
      </c>
      <c r="AC8" s="1">
        <v>5</v>
      </c>
      <c r="AD8" s="9">
        <f>B8+C8+E8+F8+G8+H8+I8+J8+K8+L8+M8+N8+O8+P8+Q8+R8+S8+T8+U8+V8+W8+X8+Y8+AA8+Z8+AB8+AC8</f>
        <v>107</v>
      </c>
      <c r="AE8" s="5">
        <v>130</v>
      </c>
      <c r="AF8" s="8">
        <f>AD8/AE8</f>
        <v>0.823076923076923</v>
      </c>
      <c r="AG8" s="7">
        <f>AF8*5</f>
        <v>4.115384615384615</v>
      </c>
      <c r="AH8" s="41"/>
    </row>
    <row r="9" spans="1:34" s="27" customFormat="1" ht="12">
      <c r="A9" s="33" t="s">
        <v>2</v>
      </c>
      <c r="B9" s="5">
        <v>0</v>
      </c>
      <c r="C9" s="31">
        <v>5</v>
      </c>
      <c r="D9" s="5">
        <v>0</v>
      </c>
      <c r="E9" s="1">
        <v>4</v>
      </c>
      <c r="F9" s="1">
        <v>4</v>
      </c>
      <c r="G9" s="31">
        <v>5</v>
      </c>
      <c r="H9" s="31">
        <v>5</v>
      </c>
      <c r="I9" s="1">
        <v>5</v>
      </c>
      <c r="J9" s="32"/>
      <c r="K9" s="32"/>
      <c r="L9" s="31">
        <v>5</v>
      </c>
      <c r="M9" s="31">
        <v>5</v>
      </c>
      <c r="N9" s="1">
        <v>0</v>
      </c>
      <c r="O9" s="31">
        <v>5</v>
      </c>
      <c r="P9" s="1">
        <v>3</v>
      </c>
      <c r="Q9" s="1">
        <v>5</v>
      </c>
      <c r="R9" s="31">
        <v>5</v>
      </c>
      <c r="S9" s="31">
        <v>5</v>
      </c>
      <c r="T9" s="31">
        <v>5</v>
      </c>
      <c r="U9" s="31">
        <v>5</v>
      </c>
      <c r="V9" s="1">
        <v>5</v>
      </c>
      <c r="W9" s="32"/>
      <c r="X9" s="32"/>
      <c r="Y9" s="32"/>
      <c r="Z9" s="32"/>
      <c r="AA9" s="32"/>
      <c r="AB9" s="32"/>
      <c r="AC9" s="32"/>
      <c r="AD9" s="9" t="s">
        <v>84</v>
      </c>
      <c r="AE9" s="5">
        <v>90</v>
      </c>
      <c r="AF9" s="8">
        <f>AD9/AE9</f>
        <v>0.8444444444444444</v>
      </c>
      <c r="AG9" s="7">
        <f>AF9*5</f>
        <v>4.222222222222222</v>
      </c>
      <c r="AH9" s="41"/>
    </row>
    <row r="10" spans="17:33" ht="12">
      <c r="Q10" s="27"/>
      <c r="AF10" s="34"/>
      <c r="AG10" s="34"/>
    </row>
    <row r="11" ht="12">
      <c r="Q11" s="27"/>
    </row>
    <row r="12" ht="12">
      <c r="A12" s="35"/>
    </row>
  </sheetData>
  <sheetProtection/>
  <mergeCells count="1">
    <mergeCell ref="AH5:AH9"/>
  </mergeCells>
  <printOptions/>
  <pageMargins left="0.5905511811023623" right="0.1968503937007874" top="0.7480314960629921" bottom="0.7480314960629921" header="0.31496062992125984" footer="0.31496062992125984"/>
  <pageSetup fitToWidth="1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6.25390625" style="12" customWidth="1"/>
    <col min="2" max="2" width="55.875" style="12" customWidth="1"/>
    <col min="3" max="3" width="9.00390625" style="12" customWidth="1"/>
    <col min="4" max="4" width="13.00390625" style="12" customWidth="1"/>
    <col min="5" max="5" width="13.875" style="12" customWidth="1"/>
    <col min="6" max="6" width="14.125" style="12" customWidth="1"/>
    <col min="7" max="7" width="16.00390625" style="12" customWidth="1"/>
    <col min="8" max="16384" width="9.00390625" style="12" customWidth="1"/>
  </cols>
  <sheetData>
    <row r="1" spans="1:7" ht="40.5" customHeight="1">
      <c r="A1" s="42" t="s">
        <v>85</v>
      </c>
      <c r="B1" s="43"/>
      <c r="C1" s="43"/>
      <c r="D1" s="43"/>
      <c r="E1" s="43"/>
      <c r="F1" s="43"/>
      <c r="G1" s="43"/>
    </row>
    <row r="2" spans="1:7" ht="40.5" customHeight="1">
      <c r="A2" s="10"/>
      <c r="B2" s="11"/>
      <c r="C2" s="11"/>
      <c r="D2" s="11"/>
      <c r="E2" s="11"/>
      <c r="F2" s="11"/>
      <c r="G2" s="11"/>
    </row>
    <row r="3" spans="1:7" ht="138">
      <c r="A3" s="13" t="s">
        <v>8</v>
      </c>
      <c r="B3" s="13" t="s">
        <v>9</v>
      </c>
      <c r="C3" s="13" t="s">
        <v>10</v>
      </c>
      <c r="D3" s="13" t="s">
        <v>62</v>
      </c>
      <c r="E3" s="13" t="s">
        <v>65</v>
      </c>
      <c r="F3" s="13" t="s">
        <v>82</v>
      </c>
      <c r="G3" s="13" t="s">
        <v>83</v>
      </c>
    </row>
    <row r="4" spans="1:7" ht="15">
      <c r="A4" s="14"/>
      <c r="B4" s="44" t="s">
        <v>11</v>
      </c>
      <c r="C4" s="44"/>
      <c r="D4" s="44"/>
      <c r="E4" s="44"/>
      <c r="F4" s="44"/>
      <c r="G4" s="16">
        <v>5</v>
      </c>
    </row>
    <row r="5" spans="1:7" ht="15">
      <c r="A5" s="14">
        <v>1</v>
      </c>
      <c r="B5" s="17" t="s">
        <v>60</v>
      </c>
      <c r="C5" s="18" t="s">
        <v>13</v>
      </c>
      <c r="D5" s="14">
        <v>75</v>
      </c>
      <c r="E5" s="14">
        <v>65</v>
      </c>
      <c r="F5" s="19">
        <v>0.87</v>
      </c>
      <c r="G5" s="19">
        <v>4.33</v>
      </c>
    </row>
    <row r="6" spans="1:7" ht="15">
      <c r="A6" s="14">
        <v>2</v>
      </c>
      <c r="B6" s="17" t="s">
        <v>2</v>
      </c>
      <c r="C6" s="20" t="s">
        <v>14</v>
      </c>
      <c r="D6" s="21">
        <v>90</v>
      </c>
      <c r="E6" s="21">
        <v>76</v>
      </c>
      <c r="F6" s="19">
        <v>0.84</v>
      </c>
      <c r="G6" s="19">
        <v>4.22</v>
      </c>
    </row>
    <row r="7" spans="1:7" ht="15">
      <c r="A7" s="14">
        <v>3</v>
      </c>
      <c r="B7" s="40" t="s">
        <v>3</v>
      </c>
      <c r="C7" s="18" t="s">
        <v>15</v>
      </c>
      <c r="D7" s="14">
        <v>130</v>
      </c>
      <c r="E7" s="14">
        <v>108</v>
      </c>
      <c r="F7" s="19">
        <v>0.83</v>
      </c>
      <c r="G7" s="19">
        <v>4.15</v>
      </c>
    </row>
    <row r="8" spans="1:7" ht="15">
      <c r="A8" s="14">
        <v>4</v>
      </c>
      <c r="B8" s="40" t="s">
        <v>1</v>
      </c>
      <c r="C8" s="20" t="s">
        <v>16</v>
      </c>
      <c r="D8" s="21">
        <v>130</v>
      </c>
      <c r="E8" s="21">
        <v>107</v>
      </c>
      <c r="F8" s="19">
        <v>0.86</v>
      </c>
      <c r="G8" s="19">
        <v>4.12</v>
      </c>
    </row>
    <row r="9" spans="1:7" ht="15">
      <c r="A9" s="14">
        <v>5</v>
      </c>
      <c r="B9" s="17" t="s">
        <v>0</v>
      </c>
      <c r="C9" s="18" t="s">
        <v>17</v>
      </c>
      <c r="D9" s="14">
        <v>100</v>
      </c>
      <c r="E9" s="14">
        <v>78</v>
      </c>
      <c r="F9" s="19">
        <v>0.78</v>
      </c>
      <c r="G9" s="19">
        <v>3.9</v>
      </c>
    </row>
    <row r="10" spans="1:7" ht="18.75" customHeight="1">
      <c r="A10" s="14"/>
      <c r="B10" s="15" t="s">
        <v>12</v>
      </c>
      <c r="C10" s="22"/>
      <c r="D10" s="23" t="s">
        <v>63</v>
      </c>
      <c r="E10" s="23">
        <f>SUM(E5:E9)/5</f>
        <v>86.8</v>
      </c>
      <c r="F10" s="24">
        <f>SUM(F5:F9)/5</f>
        <v>0.836</v>
      </c>
      <c r="G10" s="24">
        <f>(G5+G6+G7+G8+G9)/5</f>
        <v>4.144</v>
      </c>
    </row>
    <row r="11" ht="15">
      <c r="G11" s="25"/>
    </row>
  </sheetData>
  <sheetProtection/>
  <mergeCells count="2">
    <mergeCell ref="A1:G1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Olga</cp:lastModifiedBy>
  <cp:lastPrinted>2021-03-30T09:26:18Z</cp:lastPrinted>
  <dcterms:created xsi:type="dcterms:W3CDTF">2014-04-15T09:51:09Z</dcterms:created>
  <dcterms:modified xsi:type="dcterms:W3CDTF">2021-03-30T09:31:43Z</dcterms:modified>
  <cp:category/>
  <cp:version/>
  <cp:contentType/>
  <cp:contentStatus/>
</cp:coreProperties>
</file>