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80" yWindow="270" windowWidth="14610" windowHeight="12360" activeTab="0"/>
  </bookViews>
  <sheets>
    <sheet name="01_03_2024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<sst xmlns="http://schemas.openxmlformats.org/spreadsheetml/2006/main" count="36" uniqueCount="26">
  <si>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</si>
  <si>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</si>
  <si>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</si>
  <si>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</si>
  <si>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</si>
  <si>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</si>
  <si>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</si>
  <si>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</si>
  <si>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</si>
  <si>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</si>
  <si>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</si>
  <si>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</si>
  <si>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</si>
  <si>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</si>
  <si>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</si>
  <si>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</si>
  <si>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</si>
  <si>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</si>
  <si>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</si>
  <si>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</si>
  <si>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</si>
  <si>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</si>
  <si>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</si>
  <si>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</si>
  <si>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</si>
  <si>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на 01_03_ 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</si>
</sst>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  <numFmt numFmtId="178" formatCode="[$-10419]###\ ###\ ###\ ###\ ##0.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/>
    </xf>
    <xf numFmtId="173" fontId="4" fillId="0" borderId="30" xfId="0" applyNumberFormat="1" applyFont="1" applyFill="1" applyBorder="1" applyAlignment="1">
      <alignment/>
    </xf>
    <xf numFmtId="173" fontId="4" fillId="0" borderId="31" xfId="0" applyNumberFormat="1" applyFont="1" applyFill="1" applyBorder="1" applyAlignment="1">
      <alignment/>
    </xf>
    <xf numFmtId="172" fontId="4" fillId="0" borderId="31" xfId="0" applyNumberFormat="1" applyFont="1" applyFill="1" applyBorder="1" applyAlignment="1">
      <alignment/>
    </xf>
    <xf numFmtId="173" fontId="4" fillId="0" borderId="32" xfId="0" applyNumberFormat="1" applyFont="1" applyFill="1" applyBorder="1" applyAlignment="1">
      <alignment/>
    </xf>
    <xf numFmtId="172" fontId="4" fillId="0" borderId="33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173" fontId="4" fillId="0" borderId="34" xfId="0" applyNumberFormat="1" applyFont="1" applyFill="1" applyBorder="1" applyAlignment="1">
      <alignment/>
    </xf>
    <xf numFmtId="173" fontId="4" fillId="0" borderId="18" xfId="0" applyNumberFormat="1" applyFont="1" applyFill="1" applyBorder="1" applyAlignment="1">
      <alignment/>
    </xf>
    <xf numFmtId="173" fontId="4" fillId="0" borderId="19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173" fontId="4" fillId="0" borderId="35" xfId="0" applyNumberFormat="1" applyFont="1" applyFill="1" applyBorder="1" applyAlignment="1">
      <alignment/>
    </xf>
    <xf numFmtId="173" fontId="4" fillId="0" borderId="13" xfId="0" applyNumberFormat="1" applyFont="1" applyFill="1" applyBorder="1" applyAlignment="1">
      <alignment/>
    </xf>
    <xf numFmtId="173" fontId="4" fillId="0" borderId="36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0" fontId="2" fillId="33" borderId="37" xfId="0" applyFont="1" applyFill="1" applyBorder="1" applyAlignment="1">
      <alignment horizontal="left"/>
    </xf>
    <xf numFmtId="172" fontId="2" fillId="33" borderId="38" xfId="0" applyNumberFormat="1" applyFont="1" applyFill="1" applyBorder="1" applyAlignment="1">
      <alignment/>
    </xf>
    <xf numFmtId="172" fontId="2" fillId="33" borderId="39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2" fontId="2" fillId="33" borderId="14" xfId="0" applyNumberFormat="1" applyFont="1" applyFill="1" applyBorder="1" applyAlignment="1">
      <alignment/>
    </xf>
    <xf numFmtId="1" fontId="4" fillId="0" borderId="18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115" zoomScaleNormal="115" zoomScalePageLayoutView="0" workbookViewId="0" topLeftCell="A1">
      <selection activeCell="P22" sqref="P22"/>
    </sheetView>
  </sheetViews>
  <sheetFormatPr defaultColWidth="9.00390625" defaultRowHeight="12.75"/>
  <cols>
    <col min="1" max="1" width="25.625" style="2" bestFit="1" customWidth="1"/>
    <col min="2" max="2" width="11.625" style="2" customWidth="1"/>
    <col min="3" max="3" width="13.125" style="2" customWidth="1"/>
    <col min="4" max="10" width="11.625" style="2" customWidth="1"/>
    <col min="11" max="11" width="12.875" style="2" customWidth="1"/>
    <col min="12" max="13" width="11.625" style="2" customWidth="1"/>
    <col min="14" max="14" width="13.00390625" style="2" customWidth="1"/>
    <col min="15" max="16384" width="9.125" style="2" customWidth="1"/>
  </cols>
  <sheetData>
    <row r="1" ht="18.75">
      <c r="A1" s="10" t="s">
        <v>25</v>
      </c>
    </row>
    <row r="2" ht="16.5" thickBot="1">
      <c r="M2" s="3" t="s">
        <v>22</v>
      </c>
    </row>
    <row r="3" spans="1:13" s="4" customFormat="1" ht="16.5" thickBot="1">
      <c r="A3" s="27" t="s">
        <v>7</v>
      </c>
      <c r="B3" s="30" t="s">
        <v>5</v>
      </c>
      <c r="C3" s="31"/>
      <c r="D3" s="31"/>
      <c r="E3" s="31"/>
      <c r="F3" s="31"/>
      <c r="G3" s="31"/>
      <c r="H3" s="31"/>
      <c r="I3" s="31"/>
      <c r="J3" s="32"/>
      <c r="K3" s="13" t="s">
        <v>6</v>
      </c>
      <c r="L3" s="14"/>
      <c r="M3" s="15"/>
    </row>
    <row r="4" spans="1:13" s="5" customFormat="1" ht="12.75">
      <c r="A4" s="28"/>
      <c r="B4" s="24" t="s">
        <v>1</v>
      </c>
      <c r="C4" s="25"/>
      <c r="D4" s="26"/>
      <c r="E4" s="24" t="s">
        <v>4</v>
      </c>
      <c r="F4" s="25"/>
      <c r="G4" s="25"/>
      <c r="H4" s="25"/>
      <c r="I4" s="25"/>
      <c r="J4" s="26"/>
      <c r="K4" s="24" t="s">
        <v>1</v>
      </c>
      <c r="L4" s="25"/>
      <c r="M4" s="26"/>
    </row>
    <row r="5" spans="1:13" s="5" customFormat="1" ht="26.25" customHeight="1">
      <c r="A5" s="28"/>
      <c r="B5" s="16" t="s">
        <v>0</v>
      </c>
      <c r="C5" s="18" t="s">
        <v>2</v>
      </c>
      <c r="D5" s="20" t="s">
        <v>3</v>
      </c>
      <c r="E5" s="16" t="s">
        <v>23</v>
      </c>
      <c r="F5" s="18"/>
      <c r="G5" s="18"/>
      <c r="H5" s="18" t="s">
        <v>24</v>
      </c>
      <c r="I5" s="18"/>
      <c r="J5" s="20"/>
      <c r="K5" s="16" t="s">
        <v>0</v>
      </c>
      <c r="L5" s="18" t="s">
        <v>2</v>
      </c>
      <c r="M5" s="20" t="s">
        <v>3</v>
      </c>
    </row>
    <row r="6" spans="1:13" s="5" customFormat="1" ht="32.25" customHeight="1" thickBot="1">
      <c r="A6" s="29"/>
      <c r="B6" s="17"/>
      <c r="C6" s="19"/>
      <c r="D6" s="21"/>
      <c r="E6" s="11" t="s">
        <v>0</v>
      </c>
      <c r="F6" s="12" t="s">
        <v>2</v>
      </c>
      <c r="G6" s="6" t="s">
        <v>3</v>
      </c>
      <c r="H6" s="6" t="s">
        <v>0</v>
      </c>
      <c r="I6" s="6" t="s">
        <v>2</v>
      </c>
      <c r="J6" s="7" t="s">
        <v>3</v>
      </c>
      <c r="K6" s="22"/>
      <c r="L6" s="23"/>
      <c r="M6" s="21"/>
    </row>
    <row r="7" spans="1:15" ht="15.75">
      <c r="A7" s="33" t="s">
        <v>8</v>
      </c>
      <c r="B7" s="57">
        <v>11927.671</v>
      </c>
      <c r="C7" s="57">
        <v>1594.91294</v>
      </c>
      <c r="D7" s="34">
        <f>C7/B7</f>
        <v>0.13371536991588717</v>
      </c>
      <c r="E7" s="57">
        <v>433.39</v>
      </c>
      <c r="F7" s="57">
        <v>69.72694</v>
      </c>
      <c r="G7" s="35">
        <f>F7/E7</f>
        <v>0.1608872839705577</v>
      </c>
      <c r="H7" s="36">
        <f>B7-E7</f>
        <v>11494.281</v>
      </c>
      <c r="I7" s="36">
        <f>C7-F7</f>
        <v>1525.186</v>
      </c>
      <c r="J7" s="37">
        <f>I7/H7</f>
        <v>0.13269085730547214</v>
      </c>
      <c r="K7" s="38">
        <v>11927.671</v>
      </c>
      <c r="L7" s="36">
        <v>1688.96106</v>
      </c>
      <c r="M7" s="37">
        <f>L7/K7</f>
        <v>0.1416002386383729</v>
      </c>
      <c r="N7" s="1"/>
      <c r="O7" s="1"/>
    </row>
    <row r="8" spans="1:15" ht="15.75">
      <c r="A8" s="39" t="s">
        <v>9</v>
      </c>
      <c r="B8" s="57">
        <v>19449.53</v>
      </c>
      <c r="C8" s="57">
        <v>2219.23269</v>
      </c>
      <c r="D8" s="40">
        <f aca="true" t="shared" si="0" ref="D8:D20">C8/B8</f>
        <v>0.11410212431868533</v>
      </c>
      <c r="E8" s="57">
        <v>454.463</v>
      </c>
      <c r="F8" s="57">
        <v>64.37869</v>
      </c>
      <c r="G8" s="41">
        <f aca="true" t="shared" si="1" ref="G8:G20">F8/E8</f>
        <v>0.14165881490902452</v>
      </c>
      <c r="H8" s="36">
        <f>B8-E8</f>
        <v>18995.067</v>
      </c>
      <c r="I8" s="36">
        <f aca="true" t="shared" si="2" ref="I8:I19">C8-F8</f>
        <v>2154.854</v>
      </c>
      <c r="J8" s="42">
        <f aca="true" t="shared" si="3" ref="J8:J20">I8/H8</f>
        <v>0.11344282175998642</v>
      </c>
      <c r="K8" s="43">
        <v>19449.53</v>
      </c>
      <c r="L8" s="36">
        <v>2100.61181</v>
      </c>
      <c r="M8" s="42">
        <f aca="true" t="shared" si="4" ref="M8:M20">L8/K8</f>
        <v>0.10800321704431932</v>
      </c>
      <c r="N8" s="1"/>
      <c r="O8" s="1"/>
    </row>
    <row r="9" spans="1:15" ht="15.75">
      <c r="A9" s="39" t="s">
        <v>10</v>
      </c>
      <c r="B9" s="57">
        <v>14526.548</v>
      </c>
      <c r="C9" s="57">
        <v>1785.17727</v>
      </c>
      <c r="D9" s="40">
        <f t="shared" si="0"/>
        <v>0.12289067368241924</v>
      </c>
      <c r="E9" s="57">
        <v>1622.363</v>
      </c>
      <c r="F9" s="57">
        <v>249.62709</v>
      </c>
      <c r="G9" s="41">
        <f t="shared" si="1"/>
        <v>0.1538663603644807</v>
      </c>
      <c r="H9" s="36">
        <f aca="true" t="shared" si="5" ref="H9:H19">B9-E9</f>
        <v>12904.185000000001</v>
      </c>
      <c r="I9" s="36">
        <f t="shared" si="2"/>
        <v>1535.55018</v>
      </c>
      <c r="J9" s="42">
        <f t="shared" si="3"/>
        <v>0.1189962930630644</v>
      </c>
      <c r="K9" s="43">
        <v>14526.548</v>
      </c>
      <c r="L9" s="36">
        <v>1782.0398799999998</v>
      </c>
      <c r="M9" s="42">
        <f>L9/K9</f>
        <v>0.12267469738853302</v>
      </c>
      <c r="N9" s="1"/>
      <c r="O9" s="1"/>
    </row>
    <row r="10" spans="1:15" ht="15.75">
      <c r="A10" s="39" t="s">
        <v>11</v>
      </c>
      <c r="B10" s="57">
        <v>19595.05</v>
      </c>
      <c r="C10" s="57">
        <v>1711.4506299999998</v>
      </c>
      <c r="D10" s="40">
        <f t="shared" si="0"/>
        <v>0.08734096774440483</v>
      </c>
      <c r="E10" s="57">
        <v>467</v>
      </c>
      <c r="F10" s="57">
        <v>67.76463000000001</v>
      </c>
      <c r="G10" s="41">
        <f t="shared" si="1"/>
        <v>0.1451062740899358</v>
      </c>
      <c r="H10" s="36">
        <f t="shared" si="5"/>
        <v>19128.05</v>
      </c>
      <c r="I10" s="36">
        <f t="shared" si="2"/>
        <v>1643.6859999999997</v>
      </c>
      <c r="J10" s="42">
        <f t="shared" si="3"/>
        <v>0.08593066203821088</v>
      </c>
      <c r="K10" s="43">
        <v>19674.229910000002</v>
      </c>
      <c r="L10" s="36">
        <v>1438.75883</v>
      </c>
      <c r="M10" s="42">
        <f t="shared" si="4"/>
        <v>0.07312910526011027</v>
      </c>
      <c r="N10" s="1"/>
      <c r="O10" s="1"/>
    </row>
    <row r="11" spans="1:15" ht="15.75">
      <c r="A11" s="39" t="s">
        <v>12</v>
      </c>
      <c r="B11" s="57">
        <v>6002.298</v>
      </c>
      <c r="C11" s="57">
        <v>772.6018</v>
      </c>
      <c r="D11" s="40">
        <f t="shared" si="0"/>
        <v>0.12871766779989932</v>
      </c>
      <c r="E11" s="57">
        <v>146.314</v>
      </c>
      <c r="F11" s="57">
        <v>25.6358</v>
      </c>
      <c r="G11" s="41">
        <f t="shared" si="1"/>
        <v>0.17521084790245636</v>
      </c>
      <c r="H11" s="36">
        <f t="shared" si="5"/>
        <v>5855.9839999999995</v>
      </c>
      <c r="I11" s="36">
        <f t="shared" si="2"/>
        <v>746.966</v>
      </c>
      <c r="J11" s="42">
        <f t="shared" si="3"/>
        <v>0.12755601791261725</v>
      </c>
      <c r="K11" s="43">
        <v>6002.241</v>
      </c>
      <c r="L11" s="36">
        <v>589.3371999999999</v>
      </c>
      <c r="M11" s="42">
        <f t="shared" si="4"/>
        <v>0.09818619412316165</v>
      </c>
      <c r="N11" s="1"/>
      <c r="O11" s="1"/>
    </row>
    <row r="12" spans="1:15" ht="15.75">
      <c r="A12" s="39" t="s">
        <v>13</v>
      </c>
      <c r="B12" s="57">
        <v>71709.347</v>
      </c>
      <c r="C12" s="57">
        <v>5380.01566</v>
      </c>
      <c r="D12" s="40">
        <f t="shared" si="0"/>
        <v>0.07502530541799524</v>
      </c>
      <c r="E12" s="57">
        <v>5759.877</v>
      </c>
      <c r="F12" s="57">
        <v>805.8356600000001</v>
      </c>
      <c r="G12" s="41">
        <f t="shared" si="1"/>
        <v>0.13990501186049634</v>
      </c>
      <c r="H12" s="36">
        <f t="shared" si="5"/>
        <v>65949.47</v>
      </c>
      <c r="I12" s="36">
        <f t="shared" si="2"/>
        <v>4574.18</v>
      </c>
      <c r="J12" s="42">
        <f t="shared" si="3"/>
        <v>0.06935885913867086</v>
      </c>
      <c r="K12" s="43">
        <v>72758.86816</v>
      </c>
      <c r="L12" s="44">
        <v>4810.55516</v>
      </c>
      <c r="M12" s="42">
        <f t="shared" si="4"/>
        <v>0.066116410021956</v>
      </c>
      <c r="N12" s="1"/>
      <c r="O12" s="1"/>
    </row>
    <row r="13" spans="1:15" ht="15.75">
      <c r="A13" s="39" t="s">
        <v>21</v>
      </c>
      <c r="B13" s="57">
        <v>10649.779</v>
      </c>
      <c r="C13" s="57">
        <v>1885.46822</v>
      </c>
      <c r="D13" s="40">
        <f>C13/B13</f>
        <v>0.17704294333243908</v>
      </c>
      <c r="E13" s="57">
        <v>657.781</v>
      </c>
      <c r="F13" s="57">
        <v>88.17822</v>
      </c>
      <c r="G13" s="41">
        <f>F13/E13</f>
        <v>0.13405406966756414</v>
      </c>
      <c r="H13" s="36">
        <f>B13-E13</f>
        <v>9991.998</v>
      </c>
      <c r="I13" s="36">
        <f>C13-F13</f>
        <v>1797.29</v>
      </c>
      <c r="J13" s="42">
        <f>I13/H13</f>
        <v>0.17987293432204451</v>
      </c>
      <c r="K13" s="43">
        <v>10724.51386</v>
      </c>
      <c r="L13" s="44">
        <v>1646.7951</v>
      </c>
      <c r="M13" s="42">
        <f>L13/K13</f>
        <v>0.153554288940049</v>
      </c>
      <c r="N13" s="1"/>
      <c r="O13" s="1"/>
    </row>
    <row r="14" spans="1:15" ht="15.75">
      <c r="A14" s="39" t="s">
        <v>14</v>
      </c>
      <c r="B14" s="57">
        <v>20459.925</v>
      </c>
      <c r="C14" s="57">
        <v>1944.19477</v>
      </c>
      <c r="D14" s="40">
        <f>C14/B14</f>
        <v>0.09502453063733128</v>
      </c>
      <c r="E14" s="57">
        <v>943.273</v>
      </c>
      <c r="F14" s="57">
        <v>141.99910999999997</v>
      </c>
      <c r="G14" s="41">
        <f>F14/E14</f>
        <v>0.15053871996760212</v>
      </c>
      <c r="H14" s="36">
        <f>B14-E14</f>
        <v>19516.652</v>
      </c>
      <c r="I14" s="36">
        <f>C14-F14</f>
        <v>1802.19566</v>
      </c>
      <c r="J14" s="42">
        <f>I14/H14</f>
        <v>0.09234143540603175</v>
      </c>
      <c r="K14" s="43">
        <v>20459.925</v>
      </c>
      <c r="L14" s="44">
        <v>1471.74338</v>
      </c>
      <c r="M14" s="42">
        <f>L14/K14</f>
        <v>0.07193298020398413</v>
      </c>
      <c r="N14" s="1"/>
      <c r="O14" s="1"/>
    </row>
    <row r="15" spans="1:15" ht="15.75">
      <c r="A15" s="39" t="s">
        <v>15</v>
      </c>
      <c r="B15" s="57">
        <v>9816.854</v>
      </c>
      <c r="C15" s="57">
        <v>1861.3651100000002</v>
      </c>
      <c r="D15" s="40">
        <f t="shared" si="0"/>
        <v>0.1896091263046186</v>
      </c>
      <c r="E15" s="57">
        <v>269.337</v>
      </c>
      <c r="F15" s="57">
        <v>57.63911</v>
      </c>
      <c r="G15" s="41">
        <f t="shared" si="1"/>
        <v>0.2140036831181754</v>
      </c>
      <c r="H15" s="36">
        <f t="shared" si="5"/>
        <v>9547.517</v>
      </c>
      <c r="I15" s="36">
        <f t="shared" si="2"/>
        <v>1803.726</v>
      </c>
      <c r="J15" s="42">
        <f t="shared" si="3"/>
        <v>0.18892095190822913</v>
      </c>
      <c r="K15" s="43">
        <v>9816.854</v>
      </c>
      <c r="L15" s="44">
        <v>1748.56057</v>
      </c>
      <c r="M15" s="42">
        <f>L15/K15</f>
        <v>0.17811822096977303</v>
      </c>
      <c r="N15" s="1"/>
      <c r="O15" s="1"/>
    </row>
    <row r="16" spans="1:15" ht="15.75">
      <c r="A16" s="39" t="s">
        <v>16</v>
      </c>
      <c r="B16" s="57">
        <v>10241.289</v>
      </c>
      <c r="C16" s="57">
        <v>1738.52395</v>
      </c>
      <c r="D16" s="40">
        <f t="shared" si="0"/>
        <v>0.16975636074716766</v>
      </c>
      <c r="E16" s="57">
        <v>415.45</v>
      </c>
      <c r="F16" s="57">
        <v>68.39795</v>
      </c>
      <c r="G16" s="41">
        <f t="shared" si="1"/>
        <v>0.16463581658442653</v>
      </c>
      <c r="H16" s="36">
        <f t="shared" si="5"/>
        <v>9825.839</v>
      </c>
      <c r="I16" s="36">
        <f t="shared" si="2"/>
        <v>1670.126</v>
      </c>
      <c r="J16" s="42">
        <f t="shared" si="3"/>
        <v>0.169972864403742</v>
      </c>
      <c r="K16" s="43">
        <v>10241.289</v>
      </c>
      <c r="L16" s="44">
        <v>1475.53703</v>
      </c>
      <c r="M16" s="42">
        <f t="shared" si="4"/>
        <v>0.14407727679591895</v>
      </c>
      <c r="N16" s="1"/>
      <c r="O16" s="1"/>
    </row>
    <row r="17" spans="1:15" ht="15.75">
      <c r="A17" s="39" t="s">
        <v>17</v>
      </c>
      <c r="B17" s="57">
        <v>10207.527</v>
      </c>
      <c r="C17" s="57">
        <v>1749.35147</v>
      </c>
      <c r="D17" s="40">
        <f t="shared" si="0"/>
        <v>0.17137857876839319</v>
      </c>
      <c r="E17" s="57">
        <v>358.07</v>
      </c>
      <c r="F17" s="57">
        <v>53.77647</v>
      </c>
      <c r="G17" s="41">
        <f t="shared" si="1"/>
        <v>0.15018423771888179</v>
      </c>
      <c r="H17" s="36">
        <f t="shared" si="5"/>
        <v>9849.457</v>
      </c>
      <c r="I17" s="36">
        <f t="shared" si="2"/>
        <v>1695.575</v>
      </c>
      <c r="J17" s="42">
        <f t="shared" si="3"/>
        <v>0.1721490839545774</v>
      </c>
      <c r="K17" s="43">
        <v>10207.527</v>
      </c>
      <c r="L17" s="44">
        <v>1651.5979</v>
      </c>
      <c r="M17" s="42">
        <f t="shared" si="4"/>
        <v>0.16180196241459857</v>
      </c>
      <c r="N17" s="1"/>
      <c r="O17" s="1"/>
    </row>
    <row r="18" spans="1:15" ht="15.75">
      <c r="A18" s="39" t="s">
        <v>18</v>
      </c>
      <c r="B18" s="57">
        <v>16027.236</v>
      </c>
      <c r="C18" s="57">
        <v>2248.38787</v>
      </c>
      <c r="D18" s="40">
        <f t="shared" si="0"/>
        <v>0.14028544098308654</v>
      </c>
      <c r="E18" s="57">
        <v>767.462</v>
      </c>
      <c r="F18" s="57">
        <v>98.53987</v>
      </c>
      <c r="G18" s="41">
        <f t="shared" si="1"/>
        <v>0.1283970672163573</v>
      </c>
      <c r="H18" s="36">
        <f t="shared" si="5"/>
        <v>15259.774000000001</v>
      </c>
      <c r="I18" s="36">
        <f t="shared" si="2"/>
        <v>2149.848</v>
      </c>
      <c r="J18" s="42">
        <f t="shared" si="3"/>
        <v>0.14088334466814514</v>
      </c>
      <c r="K18" s="43">
        <v>16027.236</v>
      </c>
      <c r="L18" s="44">
        <v>2070.38339</v>
      </c>
      <c r="M18" s="42">
        <f t="shared" si="4"/>
        <v>0.12917906680852517</v>
      </c>
      <c r="N18" s="1"/>
      <c r="O18" s="1"/>
    </row>
    <row r="19" spans="1:15" ht="16.5" thickBot="1">
      <c r="A19" s="45" t="s">
        <v>19</v>
      </c>
      <c r="B19" s="57">
        <v>8918.137</v>
      </c>
      <c r="C19" s="57">
        <v>1530.25149</v>
      </c>
      <c r="D19" s="46">
        <f t="shared" si="0"/>
        <v>0.17158869503798832</v>
      </c>
      <c r="E19" s="57">
        <v>159.879</v>
      </c>
      <c r="F19" s="57">
        <v>21.020490000000002</v>
      </c>
      <c r="G19" s="47">
        <f t="shared" si="1"/>
        <v>0.13147749235359243</v>
      </c>
      <c r="H19" s="36">
        <f t="shared" si="5"/>
        <v>8758.258</v>
      </c>
      <c r="I19" s="36">
        <f t="shared" si="2"/>
        <v>1509.231</v>
      </c>
      <c r="J19" s="48">
        <f t="shared" si="3"/>
        <v>0.17232091130450827</v>
      </c>
      <c r="K19" s="49">
        <v>8918.137</v>
      </c>
      <c r="L19" s="44">
        <v>1100.62322</v>
      </c>
      <c r="M19" s="48">
        <f t="shared" si="4"/>
        <v>0.12341402918569203</v>
      </c>
      <c r="N19" s="1"/>
      <c r="O19" s="1"/>
    </row>
    <row r="20" spans="1:15" ht="16.5" thickBot="1">
      <c r="A20" s="50" t="s">
        <v>20</v>
      </c>
      <c r="B20" s="51">
        <f>SUM(B7:B19)</f>
        <v>229531.19099999996</v>
      </c>
      <c r="C20" s="52">
        <f aca="true" t="shared" si="6" ref="C20:L20">SUM(C7:C19)</f>
        <v>26420.933869999997</v>
      </c>
      <c r="D20" s="53">
        <f t="shared" si="0"/>
        <v>0.11510825066907791</v>
      </c>
      <c r="E20" s="51">
        <f t="shared" si="6"/>
        <v>12454.659000000001</v>
      </c>
      <c r="F20" s="52">
        <f t="shared" si="6"/>
        <v>1812.5200300000004</v>
      </c>
      <c r="G20" s="54">
        <f t="shared" si="1"/>
        <v>0.1455294785670166</v>
      </c>
      <c r="H20" s="55">
        <f t="shared" si="6"/>
        <v>217076.532</v>
      </c>
      <c r="I20" s="55">
        <f t="shared" si="6"/>
        <v>24608.41384</v>
      </c>
      <c r="J20" s="53">
        <f t="shared" si="3"/>
        <v>0.11336284771676747</v>
      </c>
      <c r="K20" s="56">
        <f t="shared" si="6"/>
        <v>230734.56992999997</v>
      </c>
      <c r="L20" s="55">
        <f t="shared" si="6"/>
        <v>23575.504530000002</v>
      </c>
      <c r="M20" s="53">
        <f t="shared" si="4"/>
        <v>0.1021758661355007</v>
      </c>
      <c r="O20" s="1"/>
    </row>
    <row r="22" spans="2:6" ht="12.75">
      <c r="B22" s="9"/>
      <c r="E22" s="1"/>
      <c r="F22" s="1"/>
    </row>
    <row r="24" spans="2:11" ht="12.75">
      <c r="B24" s="8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2024-03-12T02:35:14Z</dcterms:modified>
  <cp:category/>
  <cp:version/>
  <cp:contentType/>
  <cp:contentStatus/>
</cp:coreProperties>
</file>