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40" yWindow="165" windowWidth="13440" windowHeight="11400" activeTab="0"/>
  </bookViews>
  <sheets>
    <sheet name="01_04_2024" sheetId="1" r:id="rId1"/>
  </sheets>
  <definedNames>
    <definedName name="_xlnm.Print_Titles" localSheetId="0">'01_04_2024'!$4:$4</definedName>
  </definedNames>
  <calcPr fullCalcOnLoad="1"/>
</workbook>
</file>

<file path=xl/sharedStrings.xml><?xml version="1.0" encoding="utf-8"?>
<sst xmlns="http://schemas.openxmlformats.org/spreadsheetml/2006/main" count="1129" uniqueCount="719">
  <si>
    <t>Исполнено</t>
  </si>
  <si>
    <t>Наименование показателя</t>
  </si>
  <si>
    <t>Код дохода по бюджетной классификации</t>
  </si>
  <si>
    <t>1</t>
  </si>
  <si>
    <t>Доходы бюджета - Всего</t>
  </si>
  <si>
    <t>Х</t>
  </si>
  <si>
    <t>-</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</si>
  <si>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</si>
  <si>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</si>
  <si>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</si>
  <si>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</si>
  <si>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</si>
  <si>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</si>
  <si>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</si>
  <si>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000 1 01 01012 02 0000 110</t>
  </si>
  <si>
    <t>Налог на доходы физических лиц</t>
  </si>
  <si>
    <t>000 1 01 02000 01 0000 110</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</si>
  <si>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</si>
  <si>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</si>
  <si>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</si>
  <si>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000 1 01 02030 01 0000 110</t>
  </si>
  <si>
    <t>000 1 01 02040 01 0000 110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</si>
  <si>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</si>
  <si>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</si>
  <si>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</si>
  <si>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</si>
  <si>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</si>
  <si>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</si>
  <si>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</si>
  <si>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</si>
  <si>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</si>
  <si>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</si>
  <si>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</si>
  <si>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</si>
  <si>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</si>
  <si>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</si>
  <si>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Единый налог на вмененный доход для отдельных видов деятельности</t>
  </si>
  <si>
    <t>000 1 05 02000 02 0000 110</t>
  </si>
  <si>
    <t>000 1 05 02010 02 0000 110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</si>
  <si>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</si>
  <si>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</si>
  <si>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</si>
  <si>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</si>
  <si>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</si>
  <si>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</si>
  <si>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</si>
  <si>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</si>
  <si>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</si>
  <si>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</si>
  <si>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Земельный налог</t>
  </si>
  <si>
    <t>000 1 06 06000 00 0000 110</t>
  </si>
  <si>
    <t xml:space="preserve">Земельный налог с организаций </t>
  </si>
  <si>
    <t>000 1 06 06030 00 0000 110</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</si>
  <si>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</si>
  <si>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</si>
  <si>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</si>
  <si>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</si>
  <si>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</si>
  <si>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</si>
  <si>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</si>
  <si>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</si>
  <si>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</si>
  <si>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</si>
  <si>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</si>
  <si>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</si>
  <si>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</si>
  <si>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</si>
  <si>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</si>
  <si>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</si>
  <si>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</si>
  <si>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</si>
  <si>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</si>
  <si>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</si>
  <si>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</si>
  <si>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</si>
  <si>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</si>
  <si>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</si>
  <si>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000 1 11 05025 10 0000 120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</si>
  <si>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</si>
  <si>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</si>
  <si>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 xml:space="preserve">Доходы от сдачи в аренду имущества, составляющего казну муниципальных районов (за исключением земельных участков)  </t>
  </si>
  <si>
    <t>000 1 11 05075 05 0000 120</t>
  </si>
  <si>
    <t>Доходы от сдачи в аренду имущества, составляющего казну сельских поселений (за исключением земельных участков)</t>
  </si>
  <si>
    <t>000 1 11 05075 10 0000 120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</si>
  <si>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</si>
  <si>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</si>
  <si>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</si>
  <si>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</si>
  <si>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</si>
  <si>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</si>
  <si>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</si>
  <si>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</si>
  <si>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</si>
  <si>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</si>
  <si>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</si>
  <si>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</si>
  <si>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</si>
  <si>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</si>
  <si>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</si>
  <si>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</si>
  <si>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</si>
  <si>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</si>
  <si>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000 1 13 00000 00 0000 000</t>
  </si>
  <si>
    <t>Доходы от компенсации затрат государства</t>
  </si>
  <si>
    <t>000 1 13 02000 00 0000 130</t>
  </si>
  <si>
    <t>Доходы, поступающие в порядке возмещения расходов, понесенных в связи с эксплуатацией имущества</t>
  </si>
  <si>
    <t>000 1 13 02060 00 0000 130</t>
  </si>
  <si>
    <t>000 1 13 02065 05 0000 130</t>
  </si>
  <si>
    <t>Доходы, поступающие в порядке возмещения расходов, понесенных в связи с эксплуатацией имущества сельских поселений</t>
  </si>
  <si>
    <t>000 1 13 02065 10 0000 130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</si>
  <si>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</si>
  <si>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</si>
  <si>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t>
  </si>
  <si>
    <t>000 1 14 06000 00 0000 430</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</si>
  <si>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</si>
  <si>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</si>
  <si>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</si>
  <si>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ШТРАФЫ, САНКЦИИ, ВОЗМЕЩЕНИЕ УЩЕРБА</t>
  </si>
  <si>
    <t>000 1 16 00000 00 0000 000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</si>
  <si>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</si>
  <si>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</si>
  <si>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</si>
  <si>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</si>
  <si>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</si>
  <si>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</si>
  <si>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</si>
  <si>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</si>
  <si>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</si>
  <si>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</si>
  <si>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</si>
  <si>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</si>
  <si>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</si>
  <si>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</si>
  <si>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</si>
  <si>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</si>
  <si>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</si>
  <si>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</si>
  <si>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</si>
  <si>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</si>
  <si>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</si>
  <si>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</si>
  <si>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</si>
  <si>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</si>
  <si>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</si>
  <si>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</si>
  <si>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</si>
  <si>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</si>
  <si>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</si>
  <si>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000 0103 0000000000 129</t>
  </si>
  <si>
    <t>000 0103 0000000000 200</t>
  </si>
  <si>
    <t>000 0103 0000000000 240</t>
  </si>
  <si>
    <t>000 0103 0000000000 244</t>
  </si>
  <si>
    <t>Иные бюджетные ассигнования</t>
  </si>
  <si>
    <t>000 0103 0000000000 800</t>
  </si>
  <si>
    <t>Уплата налогов, сборов и иных платежей</t>
  </si>
  <si>
    <t>000 0103 0000000000 850</t>
  </si>
  <si>
    <t>Уплата иных платежей</t>
  </si>
  <si>
    <t>000 0103 0000000000 853</t>
  </si>
  <si>
    <t>000 0104 0000000000 000</t>
  </si>
  <si>
    <t>000 0104 0000000000 100</t>
  </si>
  <si>
    <t>000 0104 0000000000 120</t>
  </si>
  <si>
    <t>000 0104 0000000000 121</t>
  </si>
  <si>
    <t>Иные выплаты персоналу государственных (муниципальных) органов, за исключением фонда оплаты труда</t>
  </si>
  <si>
    <t>000 0104 0000000000 122</t>
  </si>
  <si>
    <t>000 0104 0000000000 129</t>
  </si>
  <si>
    <t>000 0104 0000000000 200</t>
  </si>
  <si>
    <t>000 0104 0000000000 240</t>
  </si>
  <si>
    <t>000 0104 0000000000 244</t>
  </si>
  <si>
    <t>000 0104 0000000000 800</t>
  </si>
  <si>
    <t>000 0104 0000000000 850</t>
  </si>
  <si>
    <t xml:space="preserve">Уплата прочих налогов, сборов </t>
  </si>
  <si>
    <t>000 0104 0000000000 852</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</si>
  <si>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</si>
  <si>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</si>
  <si>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</si>
  <si>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</si>
  <si>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</si>
  <si>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</si>
  <si>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</si>
  <si>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</si>
  <si>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</si>
  <si>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</si>
  <si>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</si>
  <si>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</si>
  <si>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</si>
  <si>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</si>
  <si>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</si>
  <si>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</si>
  <si>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</si>
  <si>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</si>
  <si>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000 0106 0000000000 853</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</si>
  <si>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</si>
  <si>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</si>
  <si>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</si>
  <si>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</si>
  <si>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</si>
  <si>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</si>
  <si>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</si>
  <si>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</si>
  <si>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</si>
  <si>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</si>
  <si>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</si>
  <si>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</si>
  <si>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000 0113 0000000000 119</t>
  </si>
  <si>
    <t>000 0113 0000000000 120</t>
  </si>
  <si>
    <t>000 0113 0000000000 121</t>
  </si>
  <si>
    <t>000 0113 0000000000 129</t>
  </si>
  <si>
    <t>000 0113 0000000000 200</t>
  </si>
  <si>
    <t>000 0113 0000000000 240</t>
  </si>
  <si>
    <t>000 0113 0000000000 244</t>
  </si>
  <si>
    <t>000 0113 0000000000 800</t>
  </si>
  <si>
    <t>000 0113 0000000000 850</t>
  </si>
  <si>
    <t>000 0113 0000000000 853</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</si>
  <si>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</si>
  <si>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</si>
  <si>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</si>
  <si>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</si>
  <si>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</si>
  <si>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</si>
  <si>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</si>
  <si>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000 0203 0000000000 129</t>
  </si>
  <si>
    <t>000 0203 0000000000 200</t>
  </si>
  <si>
    <t>000 0203 0000000000 240</t>
  </si>
  <si>
    <t>000 0203 0000000000 244</t>
  </si>
  <si>
    <t>Национальная безопасность и правоохранительная деятельность</t>
  </si>
  <si>
    <t>000 0300 0000000000 000</t>
  </si>
  <si>
    <t>000 0310 0000000000 000</t>
  </si>
  <si>
    <t>000 0310 0000000000 200</t>
  </si>
  <si>
    <t>000 0310 0000000000 240</t>
  </si>
  <si>
    <t>000 0310 0000000000 244</t>
  </si>
  <si>
    <t>Национальная экономика</t>
  </si>
  <si>
    <t>000 0400 0000000000 000</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</si>
  <si>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</si>
  <si>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</si>
  <si>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</si>
  <si>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</si>
  <si>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</si>
  <si>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</si>
  <si>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</si>
  <si>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</si>
  <si>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</si>
  <si>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</si>
  <si>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</si>
  <si>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000 0408 0000000000 000</t>
  </si>
  <si>
    <t>000 0408 0000000000 800</t>
  </si>
  <si>
    <t>000 0408 0000000000 810</t>
  </si>
  <si>
    <t>Дорожное хозяйство (дорожные фонды)</t>
  </si>
  <si>
    <t>000 0409 0000000000 000</t>
  </si>
  <si>
    <t>000 0409 0000000000 200</t>
  </si>
  <si>
    <t>000 0409 0000000000 240</t>
  </si>
  <si>
    <t>000 0409 0000000000 244</t>
  </si>
  <si>
    <t>Другие вопросы в области национальной экономики</t>
  </si>
  <si>
    <t>000 0412 0000000000 000</t>
  </si>
  <si>
    <t>000 0412 0000000000 200</t>
  </si>
  <si>
    <t>000 0412 0000000000 240</t>
  </si>
  <si>
    <t>000 0412 0000000000 244</t>
  </si>
  <si>
    <t>000 0412 0000000000 800</t>
  </si>
  <si>
    <t>000 0412 0000000000 810</t>
  </si>
  <si>
    <t>Жилищно-коммунальное хозяйство</t>
  </si>
  <si>
    <t>000 0500 0000000000 000</t>
  </si>
  <si>
    <t>Жилищное хозяйство</t>
  </si>
  <si>
    <t>000 0501 0000000000 000</t>
  </si>
  <si>
    <t>000 0501 0000000000 200</t>
  </si>
  <si>
    <t>000 0501 0000000000 240</t>
  </si>
  <si>
    <t>000 0501 0000000000 244</t>
  </si>
  <si>
    <t>Коммунальное хозяйство</t>
  </si>
  <si>
    <t>000 0502 0000000000 000</t>
  </si>
  <si>
    <t>000 0502 0000000000 200</t>
  </si>
  <si>
    <t>000 0502 0000000000 240</t>
  </si>
  <si>
    <t>000 0502 0000000000 244</t>
  </si>
  <si>
    <t>000 0502 0000000000 800</t>
  </si>
  <si>
    <t>000 0502 0000000000 810</t>
  </si>
  <si>
    <t>Благоустройство</t>
  </si>
  <si>
    <t>000 0503 0000000000 000</t>
  </si>
  <si>
    <t>000 0503 0000000000 200</t>
  </si>
  <si>
    <t>000 0503 0000000000 240</t>
  </si>
  <si>
    <t>000 0503 0000000000 244</t>
  </si>
  <si>
    <t>Образование</t>
  </si>
  <si>
    <t>000 0700 0000000000 000</t>
  </si>
  <si>
    <t>Дошкольное образование</t>
  </si>
  <si>
    <t>000 0701 0000000000 000</t>
  </si>
  <si>
    <t xml:space="preserve">Предоставление субсидий бюджетным, автономным учреждениям и иным некоммерческим организациям    </t>
  </si>
  <si>
    <t>000 0701 0000000000 600</t>
  </si>
  <si>
    <t>Субсидии бюджетным учреждениям</t>
  </si>
  <si>
    <t>000 0701 0000000000 610</t>
  </si>
  <si>
    <t>000 0701 0000000000 611</t>
  </si>
  <si>
    <t>Субсидии бюджетным учреждениям на иные цели</t>
  </si>
  <si>
    <t>000 0701 0000000000 612</t>
  </si>
  <si>
    <t>Общее образование</t>
  </si>
  <si>
    <t>000 0702 0000000000 000</t>
  </si>
  <si>
    <t>000 0702 0000000000 600</t>
  </si>
  <si>
    <t>000 0702 0000000000 610</t>
  </si>
  <si>
    <t>000 0702 0000000000 611</t>
  </si>
  <si>
    <t>000 0702 0000000000 612</t>
  </si>
  <si>
    <t>Дополнительное образование детей</t>
  </si>
  <si>
    <t>000 0703 0000000000 000</t>
  </si>
  <si>
    <t>000 0703 0000000000 600</t>
  </si>
  <si>
    <t>000 0703 0000000000 610</t>
  </si>
  <si>
    <t>000 0703 0000000000 611</t>
  </si>
  <si>
    <t>000 0703 0000000000 612</t>
  </si>
  <si>
    <t>Молодежная политика</t>
  </si>
  <si>
    <t>000 0707 0000000000 000</t>
  </si>
  <si>
    <t>000 0707 0000000000 200</t>
  </si>
  <si>
    <t>000 0707 0000000000 240</t>
  </si>
  <si>
    <t>000 0707 0000000000 244</t>
  </si>
  <si>
    <t>Социальное обеспечение и иные выплаты населению</t>
  </si>
  <si>
    <t>Социальные выплаты гражданам, кроме публичных нормативных социальных выплат</t>
  </si>
  <si>
    <t>000 0707 0000000000 600</t>
  </si>
  <si>
    <t>Субсидии автономным учреждениям</t>
  </si>
  <si>
    <t>000 0707 0000000000 620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</si>
  <si>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</si>
  <si>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000 0707 0000000000 621</t>
  </si>
  <si>
    <t>Субсидии автономным учреждениям на иные цели</t>
  </si>
  <si>
    <t>000 0707 0000000000 622</t>
  </si>
  <si>
    <t>Другие вопросы в области образования</t>
  </si>
  <si>
    <t>000 0709 0000000000 000</t>
  </si>
  <si>
    <t>000 0709 0000000000 100</t>
  </si>
  <si>
    <t>000 0709 0000000000 110</t>
  </si>
  <si>
    <t>000 0709 0000000000 111</t>
  </si>
  <si>
    <t>000 0709 0000000000 119</t>
  </si>
  <si>
    <t>000 0709 0000000000 120</t>
  </si>
  <si>
    <t>000 0709 0000000000 121</t>
  </si>
  <si>
    <t>000 0709 0000000000 129</t>
  </si>
  <si>
    <t>000 0709 0000000000 200</t>
  </si>
  <si>
    <t>000 0709 0000000000 240</t>
  </si>
  <si>
    <t>000 0709 0000000000 244</t>
  </si>
  <si>
    <t>000 0709 0000000000 800</t>
  </si>
  <si>
    <t>000 0709 0000000000 850</t>
  </si>
  <si>
    <t>000 0709 0000000000 853</t>
  </si>
  <si>
    <t>000 0800 0000000000 000</t>
  </si>
  <si>
    <t>Культура</t>
  </si>
  <si>
    <t>000 0801 0000000000 000</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</si>
  <si>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</si>
  <si>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</si>
  <si>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</si>
  <si>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</si>
  <si>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</si>
  <si>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</si>
  <si>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</si>
  <si>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000 0804 0000000000 110</t>
  </si>
  <si>
    <t>000 0804 0000000000 111</t>
  </si>
  <si>
    <t>000 0804 0000000000 119</t>
  </si>
  <si>
    <t>000 0804 0000000000 120</t>
  </si>
  <si>
    <t>000 0804 0000000000 121</t>
  </si>
  <si>
    <t>000 0804 0000000000 129</t>
  </si>
  <si>
    <t>000 0804 0000000000 200</t>
  </si>
  <si>
    <t>000 0804 0000000000 240</t>
  </si>
  <si>
    <t>000 0804 0000000000 244</t>
  </si>
  <si>
    <t>000 0804 0000000000 800</t>
  </si>
  <si>
    <t>000 0804 0000000000 850</t>
  </si>
  <si>
    <t>000 0804 0000000000 853</t>
  </si>
  <si>
    <t>Социальная политика</t>
  </si>
  <si>
    <t>000 1000 0000000000 000</t>
  </si>
  <si>
    <t>Пенсионное обеспечение</t>
  </si>
  <si>
    <t>000 1001 0000000000 000</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</si>
  <si>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</si>
  <si>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</si>
  <si>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</si>
  <si>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</si>
  <si>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</si>
  <si>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</si>
  <si>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</si>
  <si>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000 1003 0000000000 600</t>
  </si>
  <si>
    <t>000 1003 0000000000 610</t>
  </si>
  <si>
    <t>000 1003 0000000000 611</t>
  </si>
  <si>
    <t>Охрана семьи и детства</t>
  </si>
  <si>
    <t>000 1004 0000000000 000</t>
  </si>
  <si>
    <t>000 1004 0000000000 200</t>
  </si>
  <si>
    <t>000 1004 0000000000 240</t>
  </si>
  <si>
    <t>000 1004 0000000000 244</t>
  </si>
  <si>
    <t>000 1004 0000000000 300</t>
  </si>
  <si>
    <t>000 1004 0000000000 320</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</si>
  <si>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</si>
  <si>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</si>
  <si>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</si>
  <si>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</si>
  <si>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</si>
  <si>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</si>
  <si>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</si>
  <si>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</si>
  <si>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</si>
  <si>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Физическая культура и спорт</t>
  </si>
  <si>
    <t>000 1100 0000000000 000</t>
  </si>
  <si>
    <t>Массовый спорт</t>
  </si>
  <si>
    <t>000 1102 0000000000 000</t>
  </si>
  <si>
    <t>000 1102 0000000000 200</t>
  </si>
  <si>
    <t>000 1102 0000000000 240</t>
  </si>
  <si>
    <t>000 1102 0000000000 244</t>
  </si>
  <si>
    <t>000 1102 0000000000 600</t>
  </si>
  <si>
    <t>000 1102 0000000000 610</t>
  </si>
  <si>
    <t>000 1102 0000000000 611</t>
  </si>
  <si>
    <t>000 1102 0000000000 612</t>
  </si>
  <si>
    <t>Результат исполнения бюджета (дефицит "--", профицит "+")</t>
  </si>
  <si>
    <t xml:space="preserve">Изменение остатков средств </t>
  </si>
  <si>
    <t>000 01 00 00 00 00 0000 000</t>
  </si>
  <si>
    <t>000 01 05 00 00 00 0000 500</t>
  </si>
  <si>
    <t>Увеличение прочих остатков средств бюджетов</t>
  </si>
  <si>
    <t>000 01 05 02 00 00 0000 500</t>
  </si>
  <si>
    <t>000 01 05 02 01 00 0000 510</t>
  </si>
  <si>
    <t>000 01 05 02 01 05 0000 510</t>
  </si>
  <si>
    <t>Увеличение прочих остатков денежных средств бюджетов сельских поселений</t>
  </si>
  <si>
    <t>000 01 05 02 01 10 0000 510</t>
  </si>
  <si>
    <t>000 01 05 00 00 00 0000 600</t>
  </si>
  <si>
    <t>Уменьшение прочих остатков средств бюджетов</t>
  </si>
  <si>
    <t>000 01 05 02 00 00 0000 600</t>
  </si>
  <si>
    <t>000 01 05 02 01 00 0000 610</t>
  </si>
  <si>
    <t>000 01 05 02 01 05 0000 610</t>
  </si>
  <si>
    <t>Уменьшение прочих остатков денежных средств бюджетов сельских поселений</t>
  </si>
  <si>
    <t>000 01 05 02 01 10 0000 610</t>
  </si>
  <si>
    <t>Утверждено</t>
  </si>
  <si>
    <t>% исполнения</t>
  </si>
  <si>
    <t>000 0412 0000000000 811</t>
  </si>
  <si>
    <t>000 0502 0000000000 811</t>
  </si>
  <si>
    <t>000 0408 0000000000 811</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</si>
  <si>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</si>
  <si>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</si>
  <si>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</si>
  <si>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</si>
  <si>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</si>
  <si>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</si>
  <si>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</si>
  <si>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000 0102 0000000000 129</t>
  </si>
  <si>
    <t xml:space="preserve">Расходы бюджета - всего
          в том числе: </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</si>
  <si>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</si>
  <si>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000 1 03 02231 01 0000 110</t>
  </si>
  <si>
    <t>000 1 03 02241 01 0000 110</t>
  </si>
  <si>
    <t>000 1 03 02251 01 0000 110</t>
  </si>
  <si>
    <t>000 1 03 02261 01 0000 110</t>
  </si>
  <si>
    <t>ДОХОДЫ ОТ ОКАЗАНИЯ ПЛАТНЫХ УСЛУГ И КОМПЕНСАЦИИ ЗАТРАТ ГОСУДАРСТВА</t>
  </si>
  <si>
    <t>000 2 02 10000 00 0000 150</t>
  </si>
  <si>
    <t>000 2 02 15001 00 0000 150</t>
  </si>
  <si>
    <t>000 2 02 15001 05 0000 150</t>
  </si>
  <si>
    <t>000 2 02 15002 00 0000 150</t>
  </si>
  <si>
    <t>000 2 02 15002 05 0000 150</t>
  </si>
  <si>
    <t>000 2 02 20000 00 0000 150</t>
  </si>
  <si>
    <t>000 2 02 29999 00 0000 150</t>
  </si>
  <si>
    <t>000 2 02 29999 05 0000 150</t>
  </si>
  <si>
    <t>000 2 02 30000 00 0000 150</t>
  </si>
  <si>
    <t>000 2 02 30024 00 0000 150</t>
  </si>
  <si>
    <t>000 2 02 30024 05 0000 150</t>
  </si>
  <si>
    <t>000 2 02 30029 00 0000 150</t>
  </si>
  <si>
    <t>000 2 02 30029 05 0000 150</t>
  </si>
  <si>
    <t>000 2 02 35118 00 0000 150</t>
  </si>
  <si>
    <t>000 2 02 35118 05 0000 150</t>
  </si>
  <si>
    <t>000 2 02 35120 00 0000 150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</si>
  <si>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</si>
  <si>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000 2 02 35120 05 0000 150</t>
  </si>
  <si>
    <t>Источники финансирования дефицита бюджетов - всего</t>
  </si>
  <si>
    <t xml:space="preserve">Увеличение остатков средств, всего
          в том числе: </t>
  </si>
  <si>
    <t>000 01 00 00 00 00 0000 500</t>
  </si>
  <si>
    <t>Увеличение прочих остатков денежных средств  бюджетов</t>
  </si>
  <si>
    <t>Увеличение прочих остатков денежных средств  бюджетов муниципальных районов</t>
  </si>
  <si>
    <t xml:space="preserve">Уменьшение остатков средств, всего
          в том числе: </t>
  </si>
  <si>
    <t>000 01 00 00 00 00 0000 600</t>
  </si>
  <si>
    <t>Уменьшение прочих остатков денежных средств  бюджетов</t>
  </si>
  <si>
    <t>Уменьшение прочих остатков денежных средств  бюджетов муниципальных районов</t>
  </si>
  <si>
    <t xml:space="preserve">          в том числе: 
НАЛОГОВЫЕ И НЕНАЛОГОВЫЕ ДОХОДЫ</t>
  </si>
  <si>
    <t>Иные межбюджетные трансферты</t>
  </si>
  <si>
    <t>000 2 02 40000 00 0000 150</t>
  </si>
  <si>
    <t>Культура, кинематография</t>
  </si>
  <si>
    <t>Налог, взимаемый в связи с применением упрощенной системы налогообложения</t>
  </si>
  <si>
    <t>000 1 05 01000 00 0000 110</t>
  </si>
  <si>
    <t>000 1 05 01010 01 0000 110</t>
  </si>
  <si>
    <t>000 1 05 01011 01 0000 110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</si>
  <si>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</si>
  <si>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</si>
  <si>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</si>
  <si>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</si>
  <si>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Административные штрафы, установленные Кодексом Российской Федерации об административных правонарушениях</t>
  </si>
  <si>
    <t>000 1 16 01000 01 0000 140</t>
  </si>
  <si>
    <t>000 1 16 01050 01 0000 140</t>
  </si>
  <si>
    <t>000 1 16 01053 01 0000 140</t>
  </si>
  <si>
    <t>000 1 16 01060 01 0000 140</t>
  </si>
  <si>
    <t>000 1 16 01063 01 0000 140</t>
  </si>
  <si>
    <t>000 1 16 01200 01 0000 140</t>
  </si>
  <si>
    <t>000 1 16 01203 01 0000 140</t>
  </si>
  <si>
    <t>Платежи в целях возмещения причиненного ущерба (убытков)</t>
  </si>
  <si>
    <t>000 1 16 10000 00 0000 140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</si>
  <si>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</si>
  <si>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</si>
  <si>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</si>
  <si>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</si>
  <si>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Дотации бюджетам муниципальных районов на выравнивание бюджетной обеспеченности из бюджета субъекта Российской Федерации</t>
  </si>
  <si>
    <t>Прочие дотации</t>
  </si>
  <si>
    <t>000 2 02 19999 00 0000 150</t>
  </si>
  <si>
    <t>Прочие дотации бюджетам муниципальных районов</t>
  </si>
  <si>
    <t>000 2 02 19999 05 0000 150</t>
  </si>
  <si>
    <t>000 1 16 01190 01 0000 140</t>
  </si>
  <si>
    <t>000 1 16 01193 01 0000 140</t>
  </si>
  <si>
    <t>000 2 02 45303 00 0000 150</t>
  </si>
  <si>
    <t>000 2 02 45303 05 0000 150</t>
  </si>
  <si>
    <t>000 0412 0000000000 100</t>
  </si>
  <si>
    <t>000 0412 0000000000 120</t>
  </si>
  <si>
    <t>000 0412 0000000000 121</t>
  </si>
  <si>
    <t>000 0412 0000000000 129</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</si>
  <si>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</si>
  <si>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</si>
  <si>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</si>
  <si>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</si>
  <si>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</si>
  <si>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</si>
  <si>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000 1003 0000000000 612</t>
  </si>
  <si>
    <t>Закупка энергетических ресурсов</t>
  </si>
  <si>
    <t>000 0104 0000000000 247</t>
  </si>
  <si>
    <t>Защита населения и территории от чрезвычайных ситуаций природного и техногенного характера, пожарная безопасность</t>
  </si>
  <si>
    <t>000 0310 0000000000 100</t>
  </si>
  <si>
    <t>000 0310 0000000000 110</t>
  </si>
  <si>
    <t>000 0310 0000000000 111</t>
  </si>
  <si>
    <t>000 0310 0000000000 119</t>
  </si>
  <si>
    <t>000 0502 0000000000 247</t>
  </si>
  <si>
    <t>000 0503 0000000000 247</t>
  </si>
  <si>
    <t>Гранты в форме субсидии автономным учреждениям</t>
  </si>
  <si>
    <t>000 0707 0000000000 623</t>
  </si>
  <si>
    <t>000 0709 0000000000 247</t>
  </si>
  <si>
    <t>000 0804 0000000000 247</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</si>
  <si>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</si>
  <si>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</si>
  <si>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000 0310 0000000000 800</t>
  </si>
  <si>
    <t>000 0310 0000000000 850</t>
  </si>
  <si>
    <t>000 0310 0000000000 853</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</si>
  <si>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</si>
  <si>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</si>
  <si>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</si>
  <si>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</si>
  <si>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000 1 14 02050 05 0000 410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</si>
  <si>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</si>
  <si>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</si>
  <si>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</si>
  <si>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</si>
  <si>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</si>
  <si>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</si>
  <si>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</si>
  <si>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</si>
  <si>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</si>
  <si>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</si>
  <si>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</si>
  <si>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</si>
  <si>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Субсидии бюджетам на поддержку отрасли культуры</t>
  </si>
  <si>
    <t>000 2 02 25519 00 0000 150</t>
  </si>
  <si>
    <t>Субсидии бюджетам муниципальных районов на поддержку отрасли культуры</t>
  </si>
  <si>
    <t>000 2 02 25519 05 0000 150</t>
  </si>
  <si>
    <t>Прочие субсидии бюджетам сельских поселений</t>
  </si>
  <si>
    <t>000 2 02 29999 10 0000 150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</si>
  <si>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</si>
  <si>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</si>
  <si>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</si>
  <si>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</si>
  <si>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районов</t>
  </si>
  <si>
    <t>000 2 02 49999 05 0000 150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</si>
  <si>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</si>
  <si>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</si>
  <si>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</si>
  <si>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</si>
  <si>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000 0113 0000000000 852</t>
  </si>
  <si>
    <t>000 0703 0000000000 620</t>
  </si>
  <si>
    <t>000 0703 0000000000 630</t>
  </si>
  <si>
    <t>Субсидии (гранты в форме субсидий), не подлежащие казначейскому сопровождению</t>
  </si>
  <si>
    <t>000 0703 0000000000 800</t>
  </si>
  <si>
    <t>000 0703 0000000000 810</t>
  </si>
  <si>
    <t>000 0804 0000000000 852</t>
  </si>
  <si>
    <t xml:space="preserve">          в том числе: 
источники внутреннего финансирования
          из них: </t>
  </si>
  <si>
    <t xml:space="preserve">источники внешнего финансирования
          из них: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</si>
  <si>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</si>
  <si>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</si>
  <si>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</si>
  <si>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</si>
  <si>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</si>
  <si>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</si>
  <si>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</si>
  <si>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</si>
  <si>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</si>
  <si>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</si>
  <si>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</si>
  <si>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</si>
  <si>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000 0102 0000000000 122</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</si>
  <si>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</si>
  <si>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Увеличение остатков средств бюджетов</t>
  </si>
  <si>
    <t>Уменьшение остатков средств бюджетов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</si>
  <si>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</si>
  <si>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</si>
  <si>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000 0103 0000000000 122</t>
  </si>
  <si>
    <t>Иные выплаты государственных (муниципальных) органов привлекаемым лицам</t>
  </si>
  <si>
    <t>000 0103 0000000000 123</t>
  </si>
  <si>
    <t>000 0113 0000000000 870</t>
  </si>
  <si>
    <t>000 0503 0000000000 800</t>
  </si>
  <si>
    <t>000 0503 0000000000 850</t>
  </si>
  <si>
    <t>000 0503 0000000000 852</t>
  </si>
  <si>
    <t>000 0709 0000000000 600</t>
  </si>
  <si>
    <t>000 0709 0000000000 610</t>
  </si>
  <si>
    <t>000 0709 0000000000 612</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</si>
  <si>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</si>
  <si>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</si>
  <si>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</si>
  <si>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</si>
  <si>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</si>
  <si>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</si>
  <si>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</si>
  <si>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</si>
  <si>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</si>
  <si>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</si>
  <si>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</si>
  <si>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</si>
  <si>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</si>
  <si>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</si>
  <si>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</si>
  <si>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</si>
  <si>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</si>
  <si>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</si>
  <si>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</si>
  <si>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 взимаемый с налогоплательщиков, выбравших в качестве объекта налогообложения доходы</t>
  </si>
  <si>
    <t>Земельный налог с организаций, обладающих земельным участком, расположенным в границах сельских поселений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</si>
  <si>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</si>
  <si>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</si>
  <si>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</si>
  <si>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</si>
  <si>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поступающие в порядке возмещения расходов, понесенных в связи с эксплуатацией имущества муниципальных районов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</si>
  <si>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</si>
  <si>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</si>
  <si>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</si>
  <si>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</si>
  <si>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</si>
  <si>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</si>
  <si>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</si>
  <si>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</si>
  <si>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</si>
  <si>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000 2 02 45179 05 0000 150</t>
  </si>
  <si>
    <t>Функционирование Правительства Российской Федерации, высших исполнительных органов субъектов Российской Федерации, местных администраций</t>
  </si>
  <si>
    <t>Взносы по обязательному социальному страхованию на выплаты по оплате труда работников и иные выплаты работникам учреждений</t>
  </si>
  <si>
    <t>000 0203 0000000000 247</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</si>
  <si>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</si>
  <si>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</si>
  <si>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</si>
  <si>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</si>
  <si>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</si>
  <si>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</si>
  <si>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</si>
  <si>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</si>
  <si>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</si>
  <si>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000 0703 0000000000 816</t>
  </si>
  <si>
    <t>000 0707 0000000000 630</t>
  </si>
  <si>
    <t>000 0707 0000000000 633</t>
  </si>
  <si>
    <t>Капитальные вложения в объекты государственной (муниципальной) собственности</t>
  </si>
  <si>
    <t>000 1003 0000000000 400</t>
  </si>
  <si>
    <t xml:space="preserve">Бюджетные инвестиции </t>
  </si>
  <si>
    <t>000 1003 0000000000 410</t>
  </si>
  <si>
    <t>Бюджетные инвестиции на приобретение объектов недвижимого имущества в государственную (муниципальную) собственность</t>
  </si>
  <si>
    <t>000 1003 0000000000 412</t>
  </si>
  <si>
    <t>Приобретение товаров, работ и услуг в пользу граждан в целях их социального обеспечения</t>
  </si>
  <si>
    <t>000 1004 0000000000 323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</si>
  <si>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</si>
  <si>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</si>
  <si>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</si>
  <si>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</si>
  <si>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</si>
  <si>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</si>
  <si>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</si>
  <si>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</si>
  <si>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</si>
  <si>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</si>
  <si>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</si>
  <si>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</si>
  <si>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ПРОЧИЕ БЕЗВОЗМЕЗДНЫЕ ПОСТУПЛЕНИЯ</t>
  </si>
  <si>
    <t>000 2 07 00000 00 0000 000</t>
  </si>
  <si>
    <t>Прочие безвозмездные поступления в бюджеты сельских поселений</t>
  </si>
  <si>
    <t>000 2 07 05000 10 0000 150</t>
  </si>
  <si>
    <t>000 2 07 05030 10 0000 150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</si>
  <si>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</si>
  <si>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</si>
  <si>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</si>
  <si>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</si>
  <si>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</si>
  <si>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000 2 18 00000 05 0000 150</t>
  </si>
  <si>
    <t>Доходы бюджетов муниципальных районов от возврата организациями остатков субсидий прошлых лет</t>
  </si>
  <si>
    <t>000 2 18 05000 05 0000 150</t>
  </si>
  <si>
    <t>Доходы бюджетов муниципальных районов от возврата иными организациями остатков субсидий прошлых лет</t>
  </si>
  <si>
    <t>000 2 18 05030 05 0000 150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</si>
  <si>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</si>
  <si>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</si>
  <si>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</si>
  <si>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</si>
  <si>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</si>
  <si>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000 2 19 60010 05 0000 150</t>
  </si>
  <si>
    <t>СВЕДЕНИЯ об исполнении консолидированного бюджета Казачинского района по состоянию на 01.04.2024 г.</t>
  </si>
  <si>
    <t>Единый сельскохозяйственный налог</t>
  </si>
  <si>
    <t>000 1 05 03000 01 0000 110</t>
  </si>
  <si>
    <t>000 1 05 03010 01 0000 110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</si>
  <si>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</si>
  <si>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</si>
  <si>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</si>
  <si>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000 1 14 02053 05 0000 440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</si>
  <si>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</si>
  <si>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</si>
  <si>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</si>
  <si>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000 1 16 10100 10 0000 140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</si>
  <si>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</si>
  <si>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</si>
  <si>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</si>
  <si>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</si>
  <si>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</si>
  <si>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000 2 08 05000 10 0000 150</t>
  </si>
  <si>
    <t>000 0804 0000000000 122</t>
  </si>
  <si>
    <t>000 0804 0000000000 300</t>
  </si>
  <si>
    <t>000 0804 0000000000 320</t>
  </si>
  <si>
    <t>Пособия, компенсации и иные социальные выплаты гражданам, кроме публичных нормативных обязательств</t>
  </si>
  <si>
    <t>000 0804 0000000000 321</t>
  </si>
  <si>
    <t>Здравоохранение</t>
  </si>
  <si>
    <t>000 0900 0000000000 000</t>
  </si>
  <si>
    <t xml:space="preserve">Другие вопросы в области здравоохранения </t>
  </si>
  <si>
    <t>000 0909 0000000000 000</t>
  </si>
  <si>
    <t>000 0909 0000000000 200</t>
  </si>
  <si>
    <t>000 0909 0000000000 240</t>
  </si>
  <si>
    <t>000 0909 0000000000 244</t>
  </si>
  <si>
    <t>Межбюджетные трансферты общего характера бюджетам бюджетной системы Российской Федерации</t>
  </si>
  <si>
    <t>000 1400 0000000000 000</t>
  </si>
  <si>
    <t>Прочие межбюджетные трансферты общего характера</t>
  </si>
  <si>
    <t>000 1403 0000000000 000</t>
  </si>
  <si>
    <t>Межбюджетные трансферты</t>
  </si>
  <si>
    <t>000 1403 0000000000 500</t>
  </si>
  <si>
    <t>000 1403 0000000000 540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</si>
</sst>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10419]#,##0.00"/>
    <numFmt numFmtId="173" formatCode="[$-10419]###\ ###\ ###\ ###\ ##0.00"/>
    <numFmt numFmtId="174" formatCode="0.0%"/>
    <numFmt numFmtId="175" formatCode="[$-FC19]d\ mmmm\ yyyy\ &quot;г.&quot;"/>
    <numFmt numFmtId="176" formatCode="0.0"/>
    <numFmt numFmtId="177" formatCode="0.00000000"/>
    <numFmt numFmtId="178" formatCode="0.0000000"/>
    <numFmt numFmtId="179" formatCode="0.000000"/>
    <numFmt numFmtId="180" formatCode="0.00000"/>
    <numFmt numFmtId="181" formatCode="0.0000"/>
    <numFmt numFmtId="182" formatCode="0.000"/>
  </numFmts>
  <fonts count="50">
    <font>
      <sz val="11"/>
      <color rgb="FF000000"/>
      <name val="Calibri"/>
      <family val="2"/>
    </font>
    <font>
      <sz val="11"/>
      <color indexed="8"/>
      <name val="Calibri"/>
      <family val="2"/>
    </font>
    <font>
      <sz val="10"/>
      <name val="Times New Roman"/>
      <family val="1"/>
    </font>
    <font>
      <b/>
      <sz val="12"/>
      <name val="Times New Roman"/>
      <family val="1"/>
    </font>
    <font>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2"/>
      <color indexed="9"/>
      <name val="Times New Roman"/>
      <family val="1"/>
    </font>
    <font>
      <sz val="10"/>
      <color indexed="8"/>
      <name val="Times New Roman"/>
      <family val="1"/>
    </font>
    <font>
      <sz val="12"/>
      <color indexed="8"/>
      <name val="Times New Roman"/>
      <family val="1"/>
    </font>
    <font>
      <sz val="12"/>
      <color indexed="8"/>
      <name val="Arial"/>
      <family val="2"/>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12"/>
      <color rgb="FFFFEBCD"/>
      <name val="Times New Roman"/>
      <family val="1"/>
    </font>
    <font>
      <sz val="10"/>
      <color rgb="FF000000"/>
      <name val="Times New Roman"/>
      <family val="1"/>
    </font>
    <font>
      <sz val="12"/>
      <color rgb="FF000000"/>
      <name val="Times New Roman"/>
      <family val="1"/>
    </font>
    <font>
      <sz val="12"/>
      <color rgb="FF000000"/>
      <name val="Arial"/>
      <family val="2"/>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top style="thin"/>
      <bottom/>
    </border>
    <border>
      <left style="thin">
        <color rgb="FF000000"/>
      </left>
      <right style="thin"/>
      <top/>
      <bottom/>
    </border>
    <border>
      <left style="thin"/>
      <right style="thin"/>
      <top style="thin"/>
      <bottom/>
    </border>
    <border>
      <left style="thin"/>
      <right style="thin"/>
      <top/>
      <bottom/>
    </border>
    <border>
      <left style="thin"/>
      <right style="thin"/>
      <top/>
      <bottom style="medium"/>
    </border>
    <border>
      <left style="thin">
        <color rgb="FF000000"/>
      </left>
      <right style="thin">
        <color rgb="FF000000"/>
      </right>
      <top style="thin">
        <color rgb="FF000000"/>
      </top>
      <bottom/>
    </border>
    <border>
      <left style="thin">
        <color rgb="FF000000"/>
      </left>
      <right style="thin">
        <color rgb="FF000000"/>
      </right>
      <top/>
      <bottom style="medium"/>
    </border>
    <border>
      <left style="thin">
        <color rgb="FF000000"/>
      </left>
      <right style="thin">
        <color rgb="FF000000"/>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1">
    <xf numFmtId="0" fontId="0" fillId="0" borderId="0" xfId="0" applyFont="1" applyFill="1" applyBorder="1" applyAlignment="1">
      <alignment/>
    </xf>
    <xf numFmtId="0" fontId="44" fillId="33" borderId="10" xfId="33" applyNumberFormat="1" applyFont="1" applyFill="1" applyBorder="1" applyAlignment="1">
      <alignment horizontal="left" wrapText="1" readingOrder="1"/>
      <protection/>
    </xf>
    <xf numFmtId="0" fontId="45" fillId="33" borderId="10" xfId="33" applyNumberFormat="1" applyFont="1" applyFill="1" applyBorder="1" applyAlignment="1">
      <alignment horizontal="center" vertical="center" wrapText="1" readingOrder="1"/>
      <protection/>
    </xf>
    <xf numFmtId="173" fontId="44" fillId="33" borderId="10" xfId="33" applyNumberFormat="1" applyFont="1" applyFill="1" applyBorder="1" applyAlignment="1">
      <alignment horizontal="right" wrapText="1" readingOrder="1"/>
      <protection/>
    </xf>
    <xf numFmtId="0" fontId="44" fillId="34" borderId="11" xfId="33" applyNumberFormat="1" applyFont="1" applyFill="1" applyBorder="1" applyAlignment="1">
      <alignment horizontal="left" wrapText="1" readingOrder="1"/>
      <protection/>
    </xf>
    <xf numFmtId="0" fontId="44" fillId="34" borderId="11" xfId="33" applyNumberFormat="1" applyFont="1" applyFill="1" applyBorder="1" applyAlignment="1">
      <alignment horizontal="center" wrapText="1" readingOrder="1"/>
      <protection/>
    </xf>
    <xf numFmtId="172" fontId="44" fillId="34" borderId="11" xfId="33" applyNumberFormat="1" applyFont="1" applyFill="1" applyBorder="1" applyAlignment="1">
      <alignment horizontal="right" wrapText="1" readingOrder="1"/>
      <protection/>
    </xf>
    <xf numFmtId="0" fontId="2" fillId="0" borderId="0" xfId="0" applyFont="1" applyFill="1" applyBorder="1" applyAlignment="1">
      <alignment/>
    </xf>
    <xf numFmtId="0" fontId="46" fillId="0" borderId="12" xfId="33" applyNumberFormat="1" applyFont="1" applyFill="1" applyBorder="1" applyAlignment="1">
      <alignment horizontal="center" vertical="center" wrapText="1" readingOrder="1"/>
      <protection/>
    </xf>
    <xf numFmtId="2" fontId="3" fillId="34" borderId="12" xfId="0" applyNumberFormat="1" applyFont="1" applyFill="1" applyBorder="1" applyAlignment="1">
      <alignment horizontal="right" readingOrder="1"/>
    </xf>
    <xf numFmtId="0" fontId="44" fillId="34" borderId="11" xfId="33" applyNumberFormat="1" applyFont="1" applyFill="1" applyBorder="1" applyAlignment="1">
      <alignment horizontal="left" vertical="center" wrapText="1" readingOrder="1"/>
      <protection/>
    </xf>
    <xf numFmtId="2" fontId="3" fillId="33" borderId="12" xfId="0" applyNumberFormat="1" applyFont="1" applyFill="1" applyBorder="1" applyAlignment="1">
      <alignment horizontal="right" readingOrder="1"/>
    </xf>
    <xf numFmtId="172" fontId="47" fillId="0" borderId="11" xfId="33" applyNumberFormat="1" applyFont="1" applyFill="1" applyBorder="1" applyAlignment="1">
      <alignment horizontal="right" wrapText="1" readingOrder="1"/>
      <protection/>
    </xf>
    <xf numFmtId="4" fontId="44" fillId="34" borderId="11" xfId="33" applyNumberFormat="1" applyFont="1" applyFill="1" applyBorder="1" applyAlignment="1">
      <alignment horizontal="right" wrapText="1" readingOrder="1"/>
      <protection/>
    </xf>
    <xf numFmtId="4" fontId="3" fillId="34" borderId="12" xfId="0" applyNumberFormat="1" applyFont="1" applyFill="1" applyBorder="1" applyAlignment="1" applyProtection="1">
      <alignment horizontal="right" readingOrder="1"/>
      <protection locked="0"/>
    </xf>
    <xf numFmtId="172" fontId="48" fillId="0" borderId="11" xfId="33" applyNumberFormat="1" applyFont="1" applyFill="1" applyBorder="1" applyAlignment="1">
      <alignment horizontal="right" wrapText="1" readingOrder="1"/>
      <protection/>
    </xf>
    <xf numFmtId="0" fontId="48" fillId="0" borderId="11" xfId="33" applyNumberFormat="1" applyFont="1" applyFill="1" applyBorder="1" applyAlignment="1">
      <alignment horizontal="right" wrapText="1" readingOrder="1"/>
      <protection/>
    </xf>
    <xf numFmtId="0" fontId="47" fillId="0" borderId="11" xfId="33" applyNumberFormat="1" applyFont="1" applyFill="1" applyBorder="1" applyAlignment="1">
      <alignment horizontal="left" wrapText="1" readingOrder="1"/>
      <protection/>
    </xf>
    <xf numFmtId="0" fontId="47" fillId="0" borderId="11" xfId="33" applyNumberFormat="1" applyFont="1" applyFill="1" applyBorder="1" applyAlignment="1">
      <alignment horizontal="center" wrapText="1" readingOrder="1"/>
      <protection/>
    </xf>
    <xf numFmtId="0" fontId="47" fillId="0" borderId="11" xfId="33" applyNumberFormat="1" applyFont="1" applyFill="1" applyBorder="1" applyAlignment="1">
      <alignment horizontal="right" wrapText="1" readingOrder="1"/>
      <protection/>
    </xf>
    <xf numFmtId="0" fontId="4" fillId="0" borderId="12" xfId="0" applyFont="1" applyFill="1" applyBorder="1" applyAlignment="1">
      <alignment horizontal="center" readingOrder="1"/>
    </xf>
    <xf numFmtId="2" fontId="4" fillId="0" borderId="12" xfId="0" applyNumberFormat="1" applyFont="1" applyFill="1" applyBorder="1" applyAlignment="1">
      <alignment horizontal="right" readingOrder="1"/>
    </xf>
    <xf numFmtId="173" fontId="48" fillId="0" borderId="11" xfId="33" applyNumberFormat="1" applyFont="1" applyFill="1" applyBorder="1" applyAlignment="1">
      <alignment horizontal="right" wrapText="1" readingOrder="1"/>
      <protection/>
    </xf>
    <xf numFmtId="4" fontId="47" fillId="0" borderId="11" xfId="33" applyNumberFormat="1" applyFont="1" applyFill="1" applyBorder="1" applyAlignment="1">
      <alignment horizontal="right" wrapText="1" readingOrder="1"/>
      <protection/>
    </xf>
    <xf numFmtId="2" fontId="4" fillId="0" borderId="0" xfId="0" applyNumberFormat="1" applyFont="1" applyFill="1" applyBorder="1" applyAlignment="1" applyProtection="1">
      <alignment horizontal="right" readingOrder="1"/>
      <protection locked="0"/>
    </xf>
    <xf numFmtId="4" fontId="4" fillId="0" borderId="0" xfId="0" applyNumberFormat="1" applyFont="1" applyFill="1" applyBorder="1" applyAlignment="1" applyProtection="1">
      <alignment horizontal="right" readingOrder="1"/>
      <protection locked="0"/>
    </xf>
    <xf numFmtId="0" fontId="4" fillId="0" borderId="0" xfId="0" applyFont="1" applyFill="1" applyBorder="1" applyAlignment="1">
      <alignment horizontal="right" readingOrder="1"/>
    </xf>
    <xf numFmtId="0" fontId="47" fillId="0" borderId="11" xfId="33" applyNumberFormat="1" applyFont="1" applyFill="1" applyBorder="1" applyAlignment="1">
      <alignment horizontal="left" vertical="center" wrapText="1" readingOrder="1"/>
      <protection/>
    </xf>
    <xf numFmtId="0" fontId="47" fillId="0" borderId="11" xfId="33" applyNumberFormat="1" applyFont="1" applyFill="1" applyBorder="1" applyAlignment="1">
      <alignment horizontal="center" vertical="center" wrapText="1" readingOrder="1"/>
      <protection/>
    </xf>
    <xf numFmtId="2" fontId="48" fillId="0" borderId="11" xfId="33" applyNumberFormat="1" applyFont="1" applyFill="1" applyBorder="1" applyAlignment="1">
      <alignment horizontal="right" wrapText="1" readingOrder="1"/>
      <protection/>
    </xf>
    <xf numFmtId="0" fontId="44" fillId="34" borderId="11" xfId="33" applyNumberFormat="1" applyFont="1" applyFill="1" applyBorder="1" applyAlignment="1">
      <alignment horizontal="center" vertical="center" wrapText="1" readingOrder="1"/>
      <protection/>
    </xf>
    <xf numFmtId="0" fontId="49" fillId="0" borderId="0" xfId="33" applyNumberFormat="1" applyFont="1" applyFill="1" applyBorder="1" applyAlignment="1">
      <alignment horizontal="center" vertical="center" wrapText="1" readingOrder="1"/>
      <protection/>
    </xf>
    <xf numFmtId="49" fontId="3" fillId="34" borderId="13" xfId="0" applyNumberFormat="1" applyFont="1" applyFill="1" applyBorder="1" applyAlignment="1">
      <alignment horizontal="center" vertical="center" wrapText="1"/>
    </xf>
    <xf numFmtId="49" fontId="3" fillId="34" borderId="14" xfId="0" applyNumberFormat="1" applyFont="1" applyFill="1" applyBorder="1" applyAlignment="1">
      <alignment horizontal="center" vertical="center" wrapText="1"/>
    </xf>
    <xf numFmtId="4" fontId="3" fillId="34" borderId="15" xfId="0" applyNumberFormat="1" applyFont="1" applyFill="1" applyBorder="1" applyAlignment="1">
      <alignment horizontal="center" vertical="center" wrapText="1"/>
    </xf>
    <xf numFmtId="4" fontId="3" fillId="34" borderId="16" xfId="0" applyNumberFormat="1" applyFont="1" applyFill="1" applyBorder="1" applyAlignment="1">
      <alignment horizontal="center" vertical="center" wrapText="1"/>
    </xf>
    <xf numFmtId="174" fontId="3" fillId="34" borderId="15" xfId="0" applyNumberFormat="1" applyFont="1" applyFill="1" applyBorder="1" applyAlignment="1">
      <alignment horizontal="center" vertical="center" wrapText="1" readingOrder="1"/>
    </xf>
    <xf numFmtId="174" fontId="3" fillId="34" borderId="17" xfId="0" applyNumberFormat="1" applyFont="1" applyFill="1" applyBorder="1" applyAlignment="1">
      <alignment horizontal="center" vertical="center" wrapText="1" readingOrder="1"/>
    </xf>
    <xf numFmtId="0" fontId="44" fillId="34" borderId="18" xfId="33" applyNumberFormat="1" applyFont="1" applyFill="1" applyBorder="1" applyAlignment="1">
      <alignment horizontal="center" vertical="center" wrapText="1" readingOrder="1"/>
      <protection/>
    </xf>
    <xf numFmtId="0" fontId="44" fillId="34" borderId="19" xfId="33" applyNumberFormat="1" applyFont="1" applyFill="1" applyBorder="1" applyAlignment="1">
      <alignment horizontal="center" vertical="center" wrapText="1" readingOrder="1"/>
      <protection/>
    </xf>
    <xf numFmtId="0" fontId="44" fillId="34" borderId="20" xfId="33" applyNumberFormat="1" applyFont="1" applyFill="1" applyBorder="1" applyAlignment="1">
      <alignment horizontal="center" vertical="center" wrapText="1" readingOrder="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EBCD"/>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68"/>
  <sheetViews>
    <sheetView showGridLines="0" tabSelected="1" zoomScale="70" zoomScaleNormal="70" zoomScalePageLayoutView="0" workbookViewId="0" topLeftCell="A3">
      <selection activeCell="E38" sqref="E38"/>
    </sheetView>
  </sheetViews>
  <sheetFormatPr defaultColWidth="8.8515625" defaultRowHeight="15"/>
  <cols>
    <col min="1" max="1" width="61.7109375" style="7" customWidth="1"/>
    <col min="2" max="2" width="32.00390625" style="7" customWidth="1"/>
    <col min="3" max="4" width="22.140625" style="7" customWidth="1"/>
    <col min="5" max="5" width="15.140625" style="26" customWidth="1"/>
    <col min="6" max="16384" width="8.8515625" style="7" customWidth="1"/>
  </cols>
  <sheetData>
    <row r="1" spans="1:5" ht="30" customHeight="1">
      <c r="A1" s="31" t="s">
        <v>682</v>
      </c>
      <c r="B1" s="31"/>
      <c r="C1" s="31"/>
      <c r="D1" s="31"/>
      <c r="E1" s="31"/>
    </row>
    <row r="2" spans="1:5" ht="30" customHeight="1">
      <c r="A2" s="38" t="s">
        <v>1</v>
      </c>
      <c r="B2" s="38" t="s">
        <v>2</v>
      </c>
      <c r="C2" s="32" t="s">
        <v>409</v>
      </c>
      <c r="D2" s="34" t="s">
        <v>0</v>
      </c>
      <c r="E2" s="36" t="s">
        <v>410</v>
      </c>
    </row>
    <row r="3" spans="1:5" ht="30" customHeight="1" thickBot="1">
      <c r="A3" s="40"/>
      <c r="B3" s="39"/>
      <c r="C3" s="33"/>
      <c r="D3" s="35"/>
      <c r="E3" s="37"/>
    </row>
    <row r="4" spans="1:5" ht="15.75">
      <c r="A4" s="8" t="s">
        <v>3</v>
      </c>
      <c r="B4" s="8">
        <v>2</v>
      </c>
      <c r="C4" s="8">
        <v>3</v>
      </c>
      <c r="D4" s="8">
        <v>4</v>
      </c>
      <c r="E4" s="20">
        <v>5</v>
      </c>
    </row>
    <row r="5" spans="1:5" ht="28.5" customHeight="1">
      <c r="A5" s="4" t="s">
        <v>4</v>
      </c>
      <c r="B5" s="5" t="s">
        <v>5</v>
      </c>
      <c r="C5" s="6">
        <v>988834050.7</v>
      </c>
      <c r="D5" s="6">
        <v>223497956.42</v>
      </c>
      <c r="E5" s="9">
        <f aca="true" t="shared" si="0" ref="E5:E86">D5/C5*100</f>
        <v>22.602170329974456</v>
      </c>
    </row>
    <row r="6" spans="1:5" ht="31.5">
      <c r="A6" s="17" t="s">
        <v>456</v>
      </c>
      <c r="B6" s="18" t="s">
        <v>7</v>
      </c>
      <c r="C6" s="12">
        <v>76587757</v>
      </c>
      <c r="D6" s="12">
        <v>15044511.83</v>
      </c>
      <c r="E6" s="21">
        <f t="shared" si="0"/>
        <v>19.64349449481854</v>
      </c>
    </row>
    <row r="7" spans="1:5" ht="15.75">
      <c r="A7" s="17" t="s">
        <v>8</v>
      </c>
      <c r="B7" s="18" t="s">
        <v>9</v>
      </c>
      <c r="C7" s="12">
        <v>42805258</v>
      </c>
      <c r="D7" s="12">
        <v>7645561.84</v>
      </c>
      <c r="E7" s="21">
        <f t="shared" si="0"/>
        <v>17.861267977873187</v>
      </c>
    </row>
    <row r="8" spans="1:5" ht="15.75">
      <c r="A8" s="17" t="s">
        <v>10</v>
      </c>
      <c r="B8" s="18" t="s">
        <v>11</v>
      </c>
      <c r="C8" s="12">
        <v>668709</v>
      </c>
      <c r="D8" s="12">
        <v>-2661.18</v>
      </c>
      <c r="E8" s="21">
        <f t="shared" si="0"/>
        <v>-0.3979578561078137</v>
      </c>
    </row>
    <row r="9" spans="1:5" ht="47.25">
      <c r="A9" s="17" t="s">
        <v>12</v>
      </c>
      <c r="B9" s="18" t="s">
        <v>13</v>
      </c>
      <c r="C9" s="12">
        <v>668709</v>
      </c>
      <c r="D9" s="12">
        <v>-2661.18</v>
      </c>
      <c r="E9" s="21">
        <f t="shared" si="0"/>
        <v>-0.3979578561078137</v>
      </c>
    </row>
    <row r="10" spans="1:5" ht="173.25">
      <c r="A10" s="17" t="s">
        <v>601</v>
      </c>
      <c r="B10" s="18" t="s">
        <v>14</v>
      </c>
      <c r="C10" s="12">
        <v>668709</v>
      </c>
      <c r="D10" s="12">
        <v>-2661.18</v>
      </c>
      <c r="E10" s="21">
        <f t="shared" si="0"/>
        <v>-0.3979578561078137</v>
      </c>
    </row>
    <row r="11" spans="1:5" ht="15.75">
      <c r="A11" s="17" t="s">
        <v>15</v>
      </c>
      <c r="B11" s="18" t="s">
        <v>16</v>
      </c>
      <c r="C11" s="12">
        <v>42136549</v>
      </c>
      <c r="D11" s="12">
        <v>7648223.02</v>
      </c>
      <c r="E11" s="21">
        <f t="shared" si="0"/>
        <v>18.151042744388015</v>
      </c>
    </row>
    <row r="12" spans="1:5" ht="126">
      <c r="A12" s="17" t="s">
        <v>602</v>
      </c>
      <c r="B12" s="18" t="s">
        <v>17</v>
      </c>
      <c r="C12" s="12">
        <v>41488102</v>
      </c>
      <c r="D12" s="12">
        <v>7467432.41</v>
      </c>
      <c r="E12" s="21">
        <f t="shared" si="0"/>
        <v>17.998973320109947</v>
      </c>
    </row>
    <row r="13" spans="1:5" ht="126">
      <c r="A13" s="17" t="s">
        <v>18</v>
      </c>
      <c r="B13" s="18" t="s">
        <v>19</v>
      </c>
      <c r="C13" s="12">
        <v>1757</v>
      </c>
      <c r="D13" s="12">
        <v>75</v>
      </c>
      <c r="E13" s="21">
        <f t="shared" si="0"/>
        <v>4.2686397268070575</v>
      </c>
    </row>
    <row r="14" spans="1:5" ht="94.5">
      <c r="A14" s="17" t="s">
        <v>603</v>
      </c>
      <c r="B14" s="18" t="s">
        <v>20</v>
      </c>
      <c r="C14" s="12">
        <v>430746</v>
      </c>
      <c r="D14" s="12">
        <v>72207.53</v>
      </c>
      <c r="E14" s="21">
        <f t="shared" si="0"/>
        <v>16.763366345827933</v>
      </c>
    </row>
    <row r="15" spans="1:5" ht="94.5">
      <c r="A15" s="17" t="s">
        <v>604</v>
      </c>
      <c r="B15" s="18" t="s">
        <v>21</v>
      </c>
      <c r="C15" s="12">
        <v>215944</v>
      </c>
      <c r="D15" s="12">
        <v>51384</v>
      </c>
      <c r="E15" s="21">
        <f t="shared" si="0"/>
        <v>23.795057977994293</v>
      </c>
    </row>
    <row r="16" spans="1:5" ht="173.25">
      <c r="A16" s="17" t="s">
        <v>605</v>
      </c>
      <c r="B16" s="18" t="s">
        <v>606</v>
      </c>
      <c r="C16" s="19" t="s">
        <v>6</v>
      </c>
      <c r="D16" s="12">
        <v>-6835.92</v>
      </c>
      <c r="E16" s="21" t="s">
        <v>6</v>
      </c>
    </row>
    <row r="17" spans="1:5" ht="78.75">
      <c r="A17" s="17" t="s">
        <v>607</v>
      </c>
      <c r="B17" s="18" t="s">
        <v>608</v>
      </c>
      <c r="C17" s="19" t="s">
        <v>6</v>
      </c>
      <c r="D17" s="12">
        <v>63960</v>
      </c>
      <c r="E17" s="21" t="s">
        <v>6</v>
      </c>
    </row>
    <row r="18" spans="1:5" ht="47.25">
      <c r="A18" s="17" t="s">
        <v>22</v>
      </c>
      <c r="B18" s="18" t="s">
        <v>23</v>
      </c>
      <c r="C18" s="12">
        <v>4498600</v>
      </c>
      <c r="D18" s="12">
        <v>1144006.42</v>
      </c>
      <c r="E18" s="21">
        <f t="shared" si="0"/>
        <v>25.43027653047615</v>
      </c>
    </row>
    <row r="19" spans="1:5" ht="31.5">
      <c r="A19" s="17" t="s">
        <v>24</v>
      </c>
      <c r="B19" s="18" t="s">
        <v>25</v>
      </c>
      <c r="C19" s="12">
        <v>4498600</v>
      </c>
      <c r="D19" s="12">
        <v>1144006.42</v>
      </c>
      <c r="E19" s="21">
        <f t="shared" si="0"/>
        <v>25.43027653047615</v>
      </c>
    </row>
    <row r="20" spans="1:5" ht="78.75">
      <c r="A20" s="17" t="s">
        <v>26</v>
      </c>
      <c r="B20" s="18" t="s">
        <v>27</v>
      </c>
      <c r="C20" s="12">
        <v>2346200</v>
      </c>
      <c r="D20" s="12">
        <v>560887.16</v>
      </c>
      <c r="E20" s="21">
        <f t="shared" si="0"/>
        <v>23.90619555025147</v>
      </c>
    </row>
    <row r="21" spans="1:5" ht="126">
      <c r="A21" s="17" t="s">
        <v>520</v>
      </c>
      <c r="B21" s="18" t="s">
        <v>424</v>
      </c>
      <c r="C21" s="12">
        <v>2346200</v>
      </c>
      <c r="D21" s="12">
        <v>560887.16</v>
      </c>
      <c r="E21" s="21">
        <f t="shared" si="0"/>
        <v>23.90619555025147</v>
      </c>
    </row>
    <row r="22" spans="1:5" ht="94.5">
      <c r="A22" s="17" t="s">
        <v>28</v>
      </c>
      <c r="B22" s="18" t="s">
        <v>29</v>
      </c>
      <c r="C22" s="12">
        <v>11200</v>
      </c>
      <c r="D22" s="12">
        <v>2950.96</v>
      </c>
      <c r="E22" s="21">
        <f t="shared" si="0"/>
        <v>26.347857142857144</v>
      </c>
    </row>
    <row r="23" spans="1:5" ht="141.75">
      <c r="A23" s="17" t="s">
        <v>521</v>
      </c>
      <c r="B23" s="18" t="s">
        <v>425</v>
      </c>
      <c r="C23" s="12">
        <v>11200</v>
      </c>
      <c r="D23" s="12">
        <v>2950.96</v>
      </c>
      <c r="E23" s="21">
        <f t="shared" si="0"/>
        <v>26.347857142857144</v>
      </c>
    </row>
    <row r="24" spans="1:5" ht="78.75">
      <c r="A24" s="17" t="s">
        <v>30</v>
      </c>
      <c r="B24" s="18" t="s">
        <v>31</v>
      </c>
      <c r="C24" s="12">
        <v>2432700</v>
      </c>
      <c r="D24" s="12">
        <v>639717.46</v>
      </c>
      <c r="E24" s="21">
        <f t="shared" si="0"/>
        <v>26.296602951453117</v>
      </c>
    </row>
    <row r="25" spans="1:5" ht="126">
      <c r="A25" s="17" t="s">
        <v>522</v>
      </c>
      <c r="B25" s="18" t="s">
        <v>426</v>
      </c>
      <c r="C25" s="12">
        <v>2432700</v>
      </c>
      <c r="D25" s="12">
        <v>639717.46</v>
      </c>
      <c r="E25" s="21">
        <f t="shared" si="0"/>
        <v>26.296602951453117</v>
      </c>
    </row>
    <row r="26" spans="1:5" ht="78.75">
      <c r="A26" s="17" t="s">
        <v>32</v>
      </c>
      <c r="B26" s="18" t="s">
        <v>33</v>
      </c>
      <c r="C26" s="12">
        <v>-291500</v>
      </c>
      <c r="D26" s="12">
        <v>-59549.16</v>
      </c>
      <c r="E26" s="21">
        <f t="shared" si="0"/>
        <v>20.428528301886793</v>
      </c>
    </row>
    <row r="27" spans="1:5" ht="126">
      <c r="A27" s="17" t="s">
        <v>523</v>
      </c>
      <c r="B27" s="18" t="s">
        <v>427</v>
      </c>
      <c r="C27" s="12">
        <v>-291500</v>
      </c>
      <c r="D27" s="12">
        <v>-59549.16</v>
      </c>
      <c r="E27" s="21">
        <f t="shared" si="0"/>
        <v>20.428528301886793</v>
      </c>
    </row>
    <row r="28" spans="1:5" ht="15.75">
      <c r="A28" s="17" t="s">
        <v>34</v>
      </c>
      <c r="B28" s="18" t="s">
        <v>35</v>
      </c>
      <c r="C28" s="12">
        <v>12833364</v>
      </c>
      <c r="D28" s="12">
        <v>2804425.79</v>
      </c>
      <c r="E28" s="21">
        <f t="shared" si="0"/>
        <v>21.852616274267607</v>
      </c>
    </row>
    <row r="29" spans="1:5" ht="31.5">
      <c r="A29" s="17" t="s">
        <v>460</v>
      </c>
      <c r="B29" s="18" t="s">
        <v>461</v>
      </c>
      <c r="C29" s="12">
        <v>11374927</v>
      </c>
      <c r="D29" s="12">
        <v>1874240.1</v>
      </c>
      <c r="E29" s="21">
        <f t="shared" si="0"/>
        <v>16.47694178608795</v>
      </c>
    </row>
    <row r="30" spans="1:5" ht="31.5">
      <c r="A30" s="17" t="s">
        <v>609</v>
      </c>
      <c r="B30" s="18" t="s">
        <v>462</v>
      </c>
      <c r="C30" s="12">
        <v>9334713</v>
      </c>
      <c r="D30" s="12">
        <v>1382207.94</v>
      </c>
      <c r="E30" s="21">
        <f t="shared" si="0"/>
        <v>14.807181966922817</v>
      </c>
    </row>
    <row r="31" spans="1:5" ht="31.5">
      <c r="A31" s="17" t="s">
        <v>609</v>
      </c>
      <c r="B31" s="18" t="s">
        <v>463</v>
      </c>
      <c r="C31" s="12">
        <v>9334713</v>
      </c>
      <c r="D31" s="12">
        <v>1382207.94</v>
      </c>
      <c r="E31" s="21">
        <f t="shared" si="0"/>
        <v>14.807181966922817</v>
      </c>
    </row>
    <row r="32" spans="1:5" ht="47.25">
      <c r="A32" s="17" t="s">
        <v>464</v>
      </c>
      <c r="B32" s="18" t="s">
        <v>465</v>
      </c>
      <c r="C32" s="12">
        <v>2040214</v>
      </c>
      <c r="D32" s="12">
        <v>492032.16</v>
      </c>
      <c r="E32" s="21">
        <f t="shared" si="0"/>
        <v>24.11669364096119</v>
      </c>
    </row>
    <row r="33" spans="1:5" ht="78.75">
      <c r="A33" s="17" t="s">
        <v>466</v>
      </c>
      <c r="B33" s="18" t="s">
        <v>467</v>
      </c>
      <c r="C33" s="12">
        <v>2040214</v>
      </c>
      <c r="D33" s="12">
        <v>492032.16</v>
      </c>
      <c r="E33" s="21">
        <f t="shared" si="0"/>
        <v>24.11669364096119</v>
      </c>
    </row>
    <row r="34" spans="1:5" ht="31.5">
      <c r="A34" s="17" t="s">
        <v>36</v>
      </c>
      <c r="B34" s="18" t="s">
        <v>37</v>
      </c>
      <c r="C34" s="12">
        <v>11337</v>
      </c>
      <c r="D34" s="12">
        <v>6000</v>
      </c>
      <c r="E34" s="21">
        <f t="shared" si="0"/>
        <v>52.92405398253506</v>
      </c>
    </row>
    <row r="35" spans="1:5" ht="31.5">
      <c r="A35" s="17" t="s">
        <v>36</v>
      </c>
      <c r="B35" s="18" t="s">
        <v>38</v>
      </c>
      <c r="C35" s="12">
        <v>11337</v>
      </c>
      <c r="D35" s="12">
        <v>6000</v>
      </c>
      <c r="E35" s="21">
        <f t="shared" si="0"/>
        <v>52.92405398253506</v>
      </c>
    </row>
    <row r="36" spans="1:5" ht="15.75">
      <c r="A36" s="17" t="s">
        <v>683</v>
      </c>
      <c r="B36" s="18" t="s">
        <v>684</v>
      </c>
      <c r="C36" s="12" t="s">
        <v>6</v>
      </c>
      <c r="D36" s="12">
        <v>875</v>
      </c>
      <c r="E36" s="21" t="s">
        <v>6</v>
      </c>
    </row>
    <row r="37" spans="1:5" ht="15.75">
      <c r="A37" s="17" t="s">
        <v>683</v>
      </c>
      <c r="B37" s="18" t="s">
        <v>685</v>
      </c>
      <c r="C37" s="12" t="s">
        <v>6</v>
      </c>
      <c r="D37" s="12">
        <v>875</v>
      </c>
      <c r="E37" s="21" t="s">
        <v>6</v>
      </c>
    </row>
    <row r="38" spans="1:5" ht="31.5">
      <c r="A38" s="17" t="s">
        <v>39</v>
      </c>
      <c r="B38" s="18" t="s">
        <v>40</v>
      </c>
      <c r="C38" s="12">
        <v>1447100</v>
      </c>
      <c r="D38" s="12">
        <v>923310.69</v>
      </c>
      <c r="E38" s="21">
        <f t="shared" si="0"/>
        <v>63.80420772579642</v>
      </c>
    </row>
    <row r="39" spans="1:5" ht="47.25">
      <c r="A39" s="17" t="s">
        <v>41</v>
      </c>
      <c r="B39" s="18" t="s">
        <v>42</v>
      </c>
      <c r="C39" s="12">
        <v>1447100</v>
      </c>
      <c r="D39" s="12">
        <v>923310.69</v>
      </c>
      <c r="E39" s="21">
        <f t="shared" si="0"/>
        <v>63.80420772579642</v>
      </c>
    </row>
    <row r="40" spans="1:5" ht="15.75">
      <c r="A40" s="17" t="s">
        <v>43</v>
      </c>
      <c r="B40" s="18" t="s">
        <v>44</v>
      </c>
      <c r="C40" s="12">
        <v>3964574</v>
      </c>
      <c r="D40" s="12">
        <v>578309.92</v>
      </c>
      <c r="E40" s="21">
        <f t="shared" si="0"/>
        <v>14.586937209395007</v>
      </c>
    </row>
    <row r="41" spans="1:5" ht="15.75">
      <c r="A41" s="17" t="s">
        <v>45</v>
      </c>
      <c r="B41" s="18" t="s">
        <v>46</v>
      </c>
      <c r="C41" s="12">
        <v>1446985</v>
      </c>
      <c r="D41" s="12">
        <v>229709.69</v>
      </c>
      <c r="E41" s="21">
        <f t="shared" si="0"/>
        <v>15.875056755944255</v>
      </c>
    </row>
    <row r="42" spans="1:5" ht="47.25">
      <c r="A42" s="17" t="s">
        <v>47</v>
      </c>
      <c r="B42" s="18" t="s">
        <v>48</v>
      </c>
      <c r="C42" s="12">
        <v>1446985</v>
      </c>
      <c r="D42" s="12">
        <v>229709.69</v>
      </c>
      <c r="E42" s="21">
        <f t="shared" si="0"/>
        <v>15.875056755944255</v>
      </c>
    </row>
    <row r="43" spans="1:5" ht="15.75">
      <c r="A43" s="17" t="s">
        <v>49</v>
      </c>
      <c r="B43" s="18" t="s">
        <v>50</v>
      </c>
      <c r="C43" s="12">
        <v>2517589</v>
      </c>
      <c r="D43" s="12">
        <v>348600.23</v>
      </c>
      <c r="E43" s="21">
        <f t="shared" si="0"/>
        <v>13.84659013047801</v>
      </c>
    </row>
    <row r="44" spans="1:5" ht="15.75">
      <c r="A44" s="17" t="s">
        <v>51</v>
      </c>
      <c r="B44" s="18" t="s">
        <v>52</v>
      </c>
      <c r="C44" s="12">
        <v>748232</v>
      </c>
      <c r="D44" s="12">
        <v>197202.19</v>
      </c>
      <c r="E44" s="21">
        <f t="shared" si="0"/>
        <v>26.3557546322531</v>
      </c>
    </row>
    <row r="45" spans="1:5" ht="31.5">
      <c r="A45" s="17" t="s">
        <v>610</v>
      </c>
      <c r="B45" s="18" t="s">
        <v>53</v>
      </c>
      <c r="C45" s="12">
        <v>748232</v>
      </c>
      <c r="D45" s="12">
        <v>197202.19</v>
      </c>
      <c r="E45" s="21">
        <f t="shared" si="0"/>
        <v>26.3557546322531</v>
      </c>
    </row>
    <row r="46" spans="1:5" ht="15.75">
      <c r="A46" s="17" t="s">
        <v>54</v>
      </c>
      <c r="B46" s="18" t="s">
        <v>55</v>
      </c>
      <c r="C46" s="12">
        <v>1769357</v>
      </c>
      <c r="D46" s="12">
        <v>151398.04</v>
      </c>
      <c r="E46" s="21">
        <f t="shared" si="0"/>
        <v>8.556670021934522</v>
      </c>
    </row>
    <row r="47" spans="1:5" ht="47.25">
      <c r="A47" s="17" t="s">
        <v>56</v>
      </c>
      <c r="B47" s="18" t="s">
        <v>57</v>
      </c>
      <c r="C47" s="12">
        <v>1769357</v>
      </c>
      <c r="D47" s="12">
        <v>151398.04</v>
      </c>
      <c r="E47" s="21">
        <f t="shared" si="0"/>
        <v>8.556670021934522</v>
      </c>
    </row>
    <row r="48" spans="1:5" ht="15.75">
      <c r="A48" s="17" t="s">
        <v>58</v>
      </c>
      <c r="B48" s="18" t="s">
        <v>59</v>
      </c>
      <c r="C48" s="12">
        <v>1557500</v>
      </c>
      <c r="D48" s="12">
        <v>400303.12</v>
      </c>
      <c r="E48" s="21">
        <f t="shared" si="0"/>
        <v>25.701644943820224</v>
      </c>
    </row>
    <row r="49" spans="1:5" ht="31.5">
      <c r="A49" s="17" t="s">
        <v>60</v>
      </c>
      <c r="B49" s="18" t="s">
        <v>61</v>
      </c>
      <c r="C49" s="12">
        <v>1491300</v>
      </c>
      <c r="D49" s="12">
        <v>387293.12</v>
      </c>
      <c r="E49" s="21">
        <f t="shared" si="0"/>
        <v>25.970168309528596</v>
      </c>
    </row>
    <row r="50" spans="1:5" ht="47.25">
      <c r="A50" s="17" t="s">
        <v>611</v>
      </c>
      <c r="B50" s="18" t="s">
        <v>62</v>
      </c>
      <c r="C50" s="12">
        <v>1491300</v>
      </c>
      <c r="D50" s="12">
        <v>387293.12</v>
      </c>
      <c r="E50" s="21">
        <f t="shared" si="0"/>
        <v>25.970168309528596</v>
      </c>
    </row>
    <row r="51" spans="1:5" ht="47.25">
      <c r="A51" s="17" t="s">
        <v>63</v>
      </c>
      <c r="B51" s="18" t="s">
        <v>64</v>
      </c>
      <c r="C51" s="12">
        <v>66200</v>
      </c>
      <c r="D51" s="12">
        <v>13010</v>
      </c>
      <c r="E51" s="21">
        <f t="shared" si="0"/>
        <v>19.652567975830813</v>
      </c>
    </row>
    <row r="52" spans="1:5" ht="78.75">
      <c r="A52" s="17" t="s">
        <v>65</v>
      </c>
      <c r="B52" s="18" t="s">
        <v>66</v>
      </c>
      <c r="C52" s="12">
        <v>66200</v>
      </c>
      <c r="D52" s="12">
        <v>13010</v>
      </c>
      <c r="E52" s="21">
        <f t="shared" si="0"/>
        <v>19.652567975830813</v>
      </c>
    </row>
    <row r="53" spans="1:5" ht="47.25">
      <c r="A53" s="17" t="s">
        <v>67</v>
      </c>
      <c r="B53" s="18" t="s">
        <v>68</v>
      </c>
      <c r="C53" s="12">
        <v>6817154</v>
      </c>
      <c r="D53" s="12">
        <v>1312428.74</v>
      </c>
      <c r="E53" s="21">
        <f t="shared" si="0"/>
        <v>19.251857006604222</v>
      </c>
    </row>
    <row r="54" spans="1:5" ht="94.5">
      <c r="A54" s="17" t="s">
        <v>69</v>
      </c>
      <c r="B54" s="18" t="s">
        <v>70</v>
      </c>
      <c r="C54" s="12">
        <v>6628074</v>
      </c>
      <c r="D54" s="12">
        <v>1271717.33</v>
      </c>
      <c r="E54" s="21">
        <f t="shared" si="0"/>
        <v>19.186830593623426</v>
      </c>
    </row>
    <row r="55" spans="1:5" ht="78.75">
      <c r="A55" s="17" t="s">
        <v>71</v>
      </c>
      <c r="B55" s="18" t="s">
        <v>72</v>
      </c>
      <c r="C55" s="12">
        <v>4254240</v>
      </c>
      <c r="D55" s="12">
        <v>692067.83</v>
      </c>
      <c r="E55" s="21">
        <f t="shared" si="0"/>
        <v>16.26771949866486</v>
      </c>
    </row>
    <row r="56" spans="1:5" ht="110.25">
      <c r="A56" s="17" t="s">
        <v>73</v>
      </c>
      <c r="B56" s="18" t="s">
        <v>74</v>
      </c>
      <c r="C56" s="12">
        <v>4254240</v>
      </c>
      <c r="D56" s="12">
        <v>692067.83</v>
      </c>
      <c r="E56" s="21">
        <f t="shared" si="0"/>
        <v>16.26771949866486</v>
      </c>
    </row>
    <row r="57" spans="1:5" ht="94.5">
      <c r="A57" s="17" t="s">
        <v>75</v>
      </c>
      <c r="B57" s="18" t="s">
        <v>76</v>
      </c>
      <c r="C57" s="12">
        <v>73052</v>
      </c>
      <c r="D57" s="19">
        <v>37490.47</v>
      </c>
      <c r="E57" s="21">
        <f t="shared" si="0"/>
        <v>51.320251327821275</v>
      </c>
    </row>
    <row r="58" spans="1:5" ht="94.5">
      <c r="A58" s="17" t="s">
        <v>612</v>
      </c>
      <c r="B58" s="18" t="s">
        <v>613</v>
      </c>
      <c r="C58" s="12">
        <v>69510</v>
      </c>
      <c r="D58" s="12">
        <v>37490.47</v>
      </c>
      <c r="E58" s="21">
        <f t="shared" si="0"/>
        <v>53.9353618184434</v>
      </c>
    </row>
    <row r="59" spans="1:5" ht="78.75">
      <c r="A59" s="17" t="s">
        <v>614</v>
      </c>
      <c r="B59" s="18" t="s">
        <v>77</v>
      </c>
      <c r="C59" s="12">
        <v>3542</v>
      </c>
      <c r="D59" s="12" t="s">
        <v>6</v>
      </c>
      <c r="E59" s="21" t="s">
        <v>6</v>
      </c>
    </row>
    <row r="60" spans="1:5" ht="47.25">
      <c r="A60" s="17" t="s">
        <v>78</v>
      </c>
      <c r="B60" s="18" t="s">
        <v>79</v>
      </c>
      <c r="C60" s="12">
        <v>2300782</v>
      </c>
      <c r="D60" s="12">
        <v>542159.03</v>
      </c>
      <c r="E60" s="21">
        <f t="shared" si="0"/>
        <v>23.564119938351396</v>
      </c>
    </row>
    <row r="61" spans="1:5" ht="47.25">
      <c r="A61" s="17" t="s">
        <v>80</v>
      </c>
      <c r="B61" s="18" t="s">
        <v>81</v>
      </c>
      <c r="C61" s="12">
        <v>1480730</v>
      </c>
      <c r="D61" s="12">
        <v>322779.79</v>
      </c>
      <c r="E61" s="21">
        <f t="shared" si="0"/>
        <v>21.79869321213185</v>
      </c>
    </row>
    <row r="62" spans="1:5" ht="31.5">
      <c r="A62" s="17" t="s">
        <v>82</v>
      </c>
      <c r="B62" s="18" t="s">
        <v>83</v>
      </c>
      <c r="C62" s="12">
        <v>820052</v>
      </c>
      <c r="D62" s="12">
        <v>219379.24</v>
      </c>
      <c r="E62" s="21">
        <f t="shared" si="0"/>
        <v>26.75186939364821</v>
      </c>
    </row>
    <row r="63" spans="1:5" ht="94.5">
      <c r="A63" s="17" t="s">
        <v>84</v>
      </c>
      <c r="B63" s="18" t="s">
        <v>85</v>
      </c>
      <c r="C63" s="12">
        <v>189080</v>
      </c>
      <c r="D63" s="12">
        <v>40711.41</v>
      </c>
      <c r="E63" s="21">
        <f t="shared" si="0"/>
        <v>21.53131478739158</v>
      </c>
    </row>
    <row r="64" spans="1:5" ht="94.5">
      <c r="A64" s="17" t="s">
        <v>86</v>
      </c>
      <c r="B64" s="18" t="s">
        <v>87</v>
      </c>
      <c r="C64" s="12">
        <v>189080</v>
      </c>
      <c r="D64" s="12">
        <v>40711.41</v>
      </c>
      <c r="E64" s="21">
        <f t="shared" si="0"/>
        <v>21.53131478739158</v>
      </c>
    </row>
    <row r="65" spans="1:5" ht="94.5">
      <c r="A65" s="17" t="s">
        <v>88</v>
      </c>
      <c r="B65" s="18" t="s">
        <v>89</v>
      </c>
      <c r="C65" s="12">
        <v>57780</v>
      </c>
      <c r="D65" s="12">
        <v>22823.01</v>
      </c>
      <c r="E65" s="21">
        <f t="shared" si="0"/>
        <v>39.499844236760126</v>
      </c>
    </row>
    <row r="66" spans="1:5" ht="94.5">
      <c r="A66" s="17" t="s">
        <v>90</v>
      </c>
      <c r="B66" s="18" t="s">
        <v>91</v>
      </c>
      <c r="C66" s="12">
        <v>131300</v>
      </c>
      <c r="D66" s="12">
        <v>17888.4</v>
      </c>
      <c r="E66" s="21">
        <f t="shared" si="0"/>
        <v>13.624067022086825</v>
      </c>
    </row>
    <row r="67" spans="1:5" ht="31.5">
      <c r="A67" s="17" t="s">
        <v>92</v>
      </c>
      <c r="B67" s="18" t="s">
        <v>93</v>
      </c>
      <c r="C67" s="12">
        <v>37591</v>
      </c>
      <c r="D67" s="12">
        <v>350.95</v>
      </c>
      <c r="E67" s="21">
        <f t="shared" si="0"/>
        <v>0.9336011279295576</v>
      </c>
    </row>
    <row r="68" spans="1:5" ht="15.75">
      <c r="A68" s="17" t="s">
        <v>94</v>
      </c>
      <c r="B68" s="18" t="s">
        <v>95</v>
      </c>
      <c r="C68" s="12">
        <v>37591</v>
      </c>
      <c r="D68" s="12">
        <v>350.95</v>
      </c>
      <c r="E68" s="21">
        <f t="shared" si="0"/>
        <v>0.9336011279295576</v>
      </c>
    </row>
    <row r="69" spans="1:5" ht="31.5">
      <c r="A69" s="17" t="s">
        <v>96</v>
      </c>
      <c r="B69" s="18" t="s">
        <v>97</v>
      </c>
      <c r="C69" s="12">
        <v>19826</v>
      </c>
      <c r="D69" s="12">
        <v>344.73</v>
      </c>
      <c r="E69" s="21">
        <f t="shared" si="0"/>
        <v>1.7387773630586099</v>
      </c>
    </row>
    <row r="70" spans="1:5" ht="15.75">
      <c r="A70" s="17" t="s">
        <v>98</v>
      </c>
      <c r="B70" s="18" t="s">
        <v>99</v>
      </c>
      <c r="C70" s="12">
        <v>17765</v>
      </c>
      <c r="D70" s="12">
        <v>6.22</v>
      </c>
      <c r="E70" s="21">
        <f t="shared" si="0"/>
        <v>0.03501266535322262</v>
      </c>
    </row>
    <row r="71" spans="1:5" ht="15.75">
      <c r="A71" s="17" t="s">
        <v>100</v>
      </c>
      <c r="B71" s="18" t="s">
        <v>101</v>
      </c>
      <c r="C71" s="12">
        <v>17765</v>
      </c>
      <c r="D71" s="12">
        <v>6.22</v>
      </c>
      <c r="E71" s="21">
        <f t="shared" si="0"/>
        <v>0.03501266535322262</v>
      </c>
    </row>
    <row r="72" spans="1:5" ht="31.5">
      <c r="A72" s="17" t="s">
        <v>428</v>
      </c>
      <c r="B72" s="18" t="s">
        <v>102</v>
      </c>
      <c r="C72" s="12">
        <v>1532047</v>
      </c>
      <c r="D72" s="12">
        <v>248218.19</v>
      </c>
      <c r="E72" s="21">
        <f t="shared" si="0"/>
        <v>16.201734672630803</v>
      </c>
    </row>
    <row r="73" spans="1:5" ht="15.75">
      <c r="A73" s="17" t="s">
        <v>103</v>
      </c>
      <c r="B73" s="18" t="s">
        <v>104</v>
      </c>
      <c r="C73" s="12">
        <v>1532047</v>
      </c>
      <c r="D73" s="12">
        <v>248218.19</v>
      </c>
      <c r="E73" s="21">
        <f t="shared" si="0"/>
        <v>16.201734672630803</v>
      </c>
    </row>
    <row r="74" spans="1:5" ht="31.5">
      <c r="A74" s="17" t="s">
        <v>105</v>
      </c>
      <c r="B74" s="18" t="s">
        <v>106</v>
      </c>
      <c r="C74" s="12">
        <v>1532047</v>
      </c>
      <c r="D74" s="12">
        <v>248218.19</v>
      </c>
      <c r="E74" s="21">
        <f t="shared" si="0"/>
        <v>16.201734672630803</v>
      </c>
    </row>
    <row r="75" spans="1:5" ht="47.25">
      <c r="A75" s="17" t="s">
        <v>615</v>
      </c>
      <c r="B75" s="18" t="s">
        <v>107</v>
      </c>
      <c r="C75" s="12">
        <v>1357140</v>
      </c>
      <c r="D75" s="12">
        <v>153214.45</v>
      </c>
      <c r="E75" s="21">
        <f t="shared" si="0"/>
        <v>11.289509556862226</v>
      </c>
    </row>
    <row r="76" spans="1:5" ht="47.25">
      <c r="A76" s="17" t="s">
        <v>108</v>
      </c>
      <c r="B76" s="18" t="s">
        <v>109</v>
      </c>
      <c r="C76" s="12">
        <v>174907</v>
      </c>
      <c r="D76" s="19">
        <v>95003.74</v>
      </c>
      <c r="E76" s="21">
        <f t="shared" si="0"/>
        <v>54.3167168838297</v>
      </c>
    </row>
    <row r="77" spans="1:5" ht="31.5">
      <c r="A77" s="17" t="s">
        <v>110</v>
      </c>
      <c r="B77" s="18" t="s">
        <v>111</v>
      </c>
      <c r="C77" s="12">
        <v>2512577</v>
      </c>
      <c r="D77" s="19">
        <v>764882.82</v>
      </c>
      <c r="E77" s="21">
        <f t="shared" si="0"/>
        <v>30.442164359540026</v>
      </c>
    </row>
    <row r="78" spans="1:5" ht="94.5">
      <c r="A78" s="17" t="s">
        <v>495</v>
      </c>
      <c r="B78" s="18" t="s">
        <v>496</v>
      </c>
      <c r="C78" s="12">
        <v>613527</v>
      </c>
      <c r="D78" s="19">
        <v>511564.86</v>
      </c>
      <c r="E78" s="21">
        <f t="shared" si="0"/>
        <v>83.38098567789193</v>
      </c>
    </row>
    <row r="79" spans="1:5" ht="110.25">
      <c r="A79" s="17" t="s">
        <v>616</v>
      </c>
      <c r="B79" s="18" t="s">
        <v>524</v>
      </c>
      <c r="C79" s="12">
        <v>613527</v>
      </c>
      <c r="D79" s="12">
        <v>510781.86</v>
      </c>
      <c r="E79" s="21">
        <f t="shared" si="0"/>
        <v>83.25336293268266</v>
      </c>
    </row>
    <row r="80" spans="1:5" ht="110.25">
      <c r="A80" s="17" t="s">
        <v>686</v>
      </c>
      <c r="B80" s="18" t="s">
        <v>687</v>
      </c>
      <c r="C80" s="12" t="s">
        <v>6</v>
      </c>
      <c r="D80" s="12">
        <v>783</v>
      </c>
      <c r="E80" s="21" t="s">
        <v>6</v>
      </c>
    </row>
    <row r="81" spans="1:5" ht="94.5">
      <c r="A81" s="17" t="s">
        <v>525</v>
      </c>
      <c r="B81" s="18" t="s">
        <v>526</v>
      </c>
      <c r="C81" s="12">
        <v>613527</v>
      </c>
      <c r="D81" s="12">
        <v>510781.86</v>
      </c>
      <c r="E81" s="21">
        <f t="shared" si="0"/>
        <v>83.25336293268266</v>
      </c>
    </row>
    <row r="82" spans="1:5" ht="110.25">
      <c r="A82" s="17" t="s">
        <v>688</v>
      </c>
      <c r="B82" s="18" t="s">
        <v>689</v>
      </c>
      <c r="C82" s="12" t="s">
        <v>6</v>
      </c>
      <c r="D82" s="19">
        <v>783</v>
      </c>
      <c r="E82" s="21" t="s">
        <v>6</v>
      </c>
    </row>
    <row r="83" spans="1:5" ht="31.5">
      <c r="A83" s="17" t="s">
        <v>112</v>
      </c>
      <c r="B83" s="18" t="s">
        <v>113</v>
      </c>
      <c r="C83" s="12">
        <v>1899050</v>
      </c>
      <c r="D83" s="19">
        <v>253317.96</v>
      </c>
      <c r="E83" s="21">
        <f t="shared" si="0"/>
        <v>13.33919380743003</v>
      </c>
    </row>
    <row r="84" spans="1:5" ht="31.5">
      <c r="A84" s="17" t="s">
        <v>617</v>
      </c>
      <c r="B84" s="18" t="s">
        <v>114</v>
      </c>
      <c r="C84" s="12">
        <v>1791050</v>
      </c>
      <c r="D84" s="12">
        <v>226317.96</v>
      </c>
      <c r="E84" s="21">
        <f t="shared" si="0"/>
        <v>12.636049244856368</v>
      </c>
    </row>
    <row r="85" spans="1:5" ht="63">
      <c r="A85" s="17" t="s">
        <v>115</v>
      </c>
      <c r="B85" s="18" t="s">
        <v>116</v>
      </c>
      <c r="C85" s="12">
        <v>1791050</v>
      </c>
      <c r="D85" s="12">
        <v>226317.96</v>
      </c>
      <c r="E85" s="21">
        <f t="shared" si="0"/>
        <v>12.636049244856368</v>
      </c>
    </row>
    <row r="86" spans="1:5" ht="63">
      <c r="A86" s="17" t="s">
        <v>515</v>
      </c>
      <c r="B86" s="18" t="s">
        <v>516</v>
      </c>
      <c r="C86" s="12">
        <v>108000</v>
      </c>
      <c r="D86" s="19">
        <v>27000</v>
      </c>
      <c r="E86" s="21">
        <f t="shared" si="0"/>
        <v>25</v>
      </c>
    </row>
    <row r="87" spans="1:5" ht="63">
      <c r="A87" s="17" t="s">
        <v>527</v>
      </c>
      <c r="B87" s="18" t="s">
        <v>528</v>
      </c>
      <c r="C87" s="12">
        <v>108000</v>
      </c>
      <c r="D87" s="19">
        <v>27000</v>
      </c>
      <c r="E87" s="21">
        <f>D87/C87*100</f>
        <v>25</v>
      </c>
    </row>
    <row r="88" spans="1:5" ht="15.75">
      <c r="A88" s="17" t="s">
        <v>117</v>
      </c>
      <c r="B88" s="18" t="s">
        <v>118</v>
      </c>
      <c r="C88" s="12">
        <v>29092</v>
      </c>
      <c r="D88" s="19">
        <v>146024.04</v>
      </c>
      <c r="E88" s="21">
        <f>D88/C88*100</f>
        <v>501.93881479444525</v>
      </c>
    </row>
    <row r="89" spans="1:5" ht="47.25">
      <c r="A89" s="17" t="s">
        <v>468</v>
      </c>
      <c r="B89" s="18" t="s">
        <v>469</v>
      </c>
      <c r="C89" s="12">
        <v>13500</v>
      </c>
      <c r="D89" s="19">
        <v>70674.24</v>
      </c>
      <c r="E89" s="21">
        <f>D89/C89*100</f>
        <v>523.5128888888889</v>
      </c>
    </row>
    <row r="90" spans="1:5" ht="63">
      <c r="A90" s="17" t="s">
        <v>529</v>
      </c>
      <c r="B90" s="18" t="s">
        <v>470</v>
      </c>
      <c r="C90" s="12">
        <v>3500</v>
      </c>
      <c r="D90" s="12">
        <v>1500</v>
      </c>
      <c r="E90" s="15">
        <f aca="true" t="shared" si="1" ref="E90:E99">D90/C90*100</f>
        <v>42.857142857142854</v>
      </c>
    </row>
    <row r="91" spans="1:5" ht="94.5">
      <c r="A91" s="17" t="s">
        <v>530</v>
      </c>
      <c r="B91" s="18" t="s">
        <v>471</v>
      </c>
      <c r="C91" s="12">
        <v>3500</v>
      </c>
      <c r="D91" s="12">
        <v>1500</v>
      </c>
      <c r="E91" s="15">
        <f t="shared" si="1"/>
        <v>42.857142857142854</v>
      </c>
    </row>
    <row r="92" spans="1:5" ht="78.75">
      <c r="A92" s="17" t="s">
        <v>531</v>
      </c>
      <c r="B92" s="18" t="s">
        <v>472</v>
      </c>
      <c r="C92" s="12">
        <v>5000</v>
      </c>
      <c r="D92" s="12">
        <v>2500</v>
      </c>
      <c r="E92" s="15">
        <f t="shared" si="1"/>
        <v>50</v>
      </c>
    </row>
    <row r="93" spans="1:5" ht="110.25">
      <c r="A93" s="17" t="s">
        <v>532</v>
      </c>
      <c r="B93" s="18" t="s">
        <v>473</v>
      </c>
      <c r="C93" s="12">
        <v>5000</v>
      </c>
      <c r="D93" s="12">
        <v>2500</v>
      </c>
      <c r="E93" s="15">
        <f t="shared" si="1"/>
        <v>50</v>
      </c>
    </row>
    <row r="94" spans="1:5" ht="63">
      <c r="A94" s="17" t="s">
        <v>562</v>
      </c>
      <c r="B94" s="18" t="s">
        <v>563</v>
      </c>
      <c r="C94" s="12">
        <v>500</v>
      </c>
      <c r="D94" s="12">
        <v>674.24</v>
      </c>
      <c r="E94" s="15">
        <f t="shared" si="1"/>
        <v>134.848</v>
      </c>
    </row>
    <row r="95" spans="1:5" ht="94.5">
      <c r="A95" s="17" t="s">
        <v>564</v>
      </c>
      <c r="B95" s="18" t="s">
        <v>565</v>
      </c>
      <c r="C95" s="12">
        <v>500</v>
      </c>
      <c r="D95" s="12">
        <v>674.24</v>
      </c>
      <c r="E95" s="15">
        <f t="shared" si="1"/>
        <v>134.848</v>
      </c>
    </row>
    <row r="96" spans="1:5" ht="78.75">
      <c r="A96" s="17" t="s">
        <v>649</v>
      </c>
      <c r="B96" s="18" t="s">
        <v>650</v>
      </c>
      <c r="C96" s="12" t="s">
        <v>6</v>
      </c>
      <c r="D96" s="19">
        <v>16000</v>
      </c>
      <c r="E96" s="15" t="s">
        <v>6</v>
      </c>
    </row>
    <row r="97" spans="1:5" ht="110.25">
      <c r="A97" s="17" t="s">
        <v>651</v>
      </c>
      <c r="B97" s="18" t="s">
        <v>652</v>
      </c>
      <c r="C97" s="12" t="s">
        <v>6</v>
      </c>
      <c r="D97" s="19">
        <v>16000</v>
      </c>
      <c r="E97" s="15" t="s">
        <v>6</v>
      </c>
    </row>
    <row r="98" spans="1:5" ht="63">
      <c r="A98" s="17" t="s">
        <v>653</v>
      </c>
      <c r="B98" s="18" t="s">
        <v>654</v>
      </c>
      <c r="C98" s="12" t="s">
        <v>6</v>
      </c>
      <c r="D98" s="19">
        <v>500</v>
      </c>
      <c r="E98" s="15" t="s">
        <v>6</v>
      </c>
    </row>
    <row r="99" spans="1:5" ht="94.5">
      <c r="A99" s="17" t="s">
        <v>655</v>
      </c>
      <c r="B99" s="18" t="s">
        <v>656</v>
      </c>
      <c r="C99" s="19" t="s">
        <v>6</v>
      </c>
      <c r="D99" s="12">
        <v>500</v>
      </c>
      <c r="E99" s="15" t="s">
        <v>6</v>
      </c>
    </row>
    <row r="100" spans="1:5" ht="63">
      <c r="A100" s="17" t="s">
        <v>533</v>
      </c>
      <c r="B100" s="18" t="s">
        <v>487</v>
      </c>
      <c r="C100" s="19">
        <v>750</v>
      </c>
      <c r="D100" s="12">
        <v>11000</v>
      </c>
      <c r="E100" s="21">
        <f>D100/C100*100</f>
        <v>1466.6666666666665</v>
      </c>
    </row>
    <row r="101" spans="1:5" ht="94.5">
      <c r="A101" s="17" t="s">
        <v>534</v>
      </c>
      <c r="B101" s="18" t="s">
        <v>488</v>
      </c>
      <c r="C101" s="12">
        <v>750</v>
      </c>
      <c r="D101" s="12">
        <v>11000</v>
      </c>
      <c r="E101" s="21">
        <f>D101/C101*100</f>
        <v>1466.6666666666665</v>
      </c>
    </row>
    <row r="102" spans="1:5" ht="78.75">
      <c r="A102" s="17" t="s">
        <v>535</v>
      </c>
      <c r="B102" s="18" t="s">
        <v>474</v>
      </c>
      <c r="C102" s="12">
        <v>3750</v>
      </c>
      <c r="D102" s="12">
        <v>38500</v>
      </c>
      <c r="E102" s="21">
        <f>D102/C102*100</f>
        <v>1026.6666666666667</v>
      </c>
    </row>
    <row r="103" spans="1:5" ht="94.5">
      <c r="A103" s="17" t="s">
        <v>536</v>
      </c>
      <c r="B103" s="18" t="s">
        <v>475</v>
      </c>
      <c r="C103" s="12">
        <v>3750</v>
      </c>
      <c r="D103" s="12">
        <v>38500</v>
      </c>
      <c r="E103" s="21">
        <f>D103/C103*100</f>
        <v>1026.6666666666667</v>
      </c>
    </row>
    <row r="104" spans="1:5" ht="47.25">
      <c r="A104" s="17" t="s">
        <v>657</v>
      </c>
      <c r="B104" s="18" t="s">
        <v>658</v>
      </c>
      <c r="C104" s="12" t="s">
        <v>6</v>
      </c>
      <c r="D104" s="12">
        <v>6000</v>
      </c>
      <c r="E104" s="21" t="s">
        <v>6</v>
      </c>
    </row>
    <row r="105" spans="1:5" ht="63">
      <c r="A105" s="17" t="s">
        <v>659</v>
      </c>
      <c r="B105" s="18" t="s">
        <v>660</v>
      </c>
      <c r="C105" s="12" t="s">
        <v>6</v>
      </c>
      <c r="D105" s="12">
        <v>6000</v>
      </c>
      <c r="E105" s="21" t="s">
        <v>6</v>
      </c>
    </row>
    <row r="106" spans="1:5" ht="31.5">
      <c r="A106" s="17" t="s">
        <v>476</v>
      </c>
      <c r="B106" s="18" t="s">
        <v>477</v>
      </c>
      <c r="C106" s="12">
        <v>15592</v>
      </c>
      <c r="D106" s="12">
        <v>14132.29</v>
      </c>
      <c r="E106" s="21">
        <f>D106/C106*100</f>
        <v>90.63808363263213</v>
      </c>
    </row>
    <row r="107" spans="1:5" ht="47.25">
      <c r="A107" s="17" t="s">
        <v>690</v>
      </c>
      <c r="B107" s="18" t="s">
        <v>691</v>
      </c>
      <c r="C107" s="12">
        <v>11982</v>
      </c>
      <c r="D107" s="12">
        <v>11982</v>
      </c>
      <c r="E107" s="21">
        <f>D107/C107*100</f>
        <v>100</v>
      </c>
    </row>
    <row r="108" spans="1:5" ht="63">
      <c r="A108" s="17" t="s">
        <v>692</v>
      </c>
      <c r="B108" s="18" t="s">
        <v>693</v>
      </c>
      <c r="C108" s="12">
        <v>11982</v>
      </c>
      <c r="D108" s="12">
        <v>11982</v>
      </c>
      <c r="E108" s="21">
        <f aca="true" t="shared" si="2" ref="E108:E145">D108/C108*100</f>
        <v>100</v>
      </c>
    </row>
    <row r="109" spans="1:5" ht="78.75">
      <c r="A109" s="17" t="s">
        <v>478</v>
      </c>
      <c r="B109" s="18" t="s">
        <v>479</v>
      </c>
      <c r="C109" s="12">
        <v>3610</v>
      </c>
      <c r="D109" s="12">
        <v>2150.29</v>
      </c>
      <c r="E109" s="21">
        <f t="shared" si="2"/>
        <v>59.564819944598334</v>
      </c>
    </row>
    <row r="110" spans="1:5" ht="78.75">
      <c r="A110" s="17" t="s">
        <v>480</v>
      </c>
      <c r="B110" s="18" t="s">
        <v>481</v>
      </c>
      <c r="C110" s="12">
        <v>3610</v>
      </c>
      <c r="D110" s="12">
        <v>2150.29</v>
      </c>
      <c r="E110" s="21">
        <f t="shared" si="2"/>
        <v>59.564819944598334</v>
      </c>
    </row>
    <row r="111" spans="1:5" ht="15.75">
      <c r="A111" s="17" t="s">
        <v>618</v>
      </c>
      <c r="B111" s="18" t="s">
        <v>619</v>
      </c>
      <c r="C111" s="12" t="s">
        <v>6</v>
      </c>
      <c r="D111" s="12">
        <v>55217.51</v>
      </c>
      <c r="E111" s="21" t="s">
        <v>6</v>
      </c>
    </row>
    <row r="112" spans="1:5" ht="189">
      <c r="A112" s="17" t="s">
        <v>620</v>
      </c>
      <c r="B112" s="18" t="s">
        <v>621</v>
      </c>
      <c r="C112" s="12" t="s">
        <v>6</v>
      </c>
      <c r="D112" s="12">
        <v>55217.51</v>
      </c>
      <c r="E112" s="21" t="s">
        <v>6</v>
      </c>
    </row>
    <row r="113" spans="1:5" ht="15.75">
      <c r="A113" s="17" t="s">
        <v>119</v>
      </c>
      <c r="B113" s="18" t="s">
        <v>120</v>
      </c>
      <c r="C113" s="12">
        <v>912246293.7</v>
      </c>
      <c r="D113" s="12">
        <v>208453444.59</v>
      </c>
      <c r="E113" s="21">
        <f t="shared" si="2"/>
        <v>22.850566347003618</v>
      </c>
    </row>
    <row r="114" spans="1:5" ht="47.25">
      <c r="A114" s="17" t="s">
        <v>121</v>
      </c>
      <c r="B114" s="18" t="s">
        <v>122</v>
      </c>
      <c r="C114" s="12">
        <v>912218223.7</v>
      </c>
      <c r="D114" s="12">
        <v>208489648.59</v>
      </c>
      <c r="E114" s="21">
        <f t="shared" si="2"/>
        <v>22.855238272302454</v>
      </c>
    </row>
    <row r="115" spans="1:5" ht="31.5">
      <c r="A115" s="17" t="s">
        <v>123</v>
      </c>
      <c r="B115" s="18" t="s">
        <v>429</v>
      </c>
      <c r="C115" s="12">
        <v>519057600</v>
      </c>
      <c r="D115" s="12">
        <v>144753700</v>
      </c>
      <c r="E115" s="21">
        <f t="shared" si="2"/>
        <v>27.887791258619465</v>
      </c>
    </row>
    <row r="116" spans="1:5" ht="15.75">
      <c r="A116" s="17" t="s">
        <v>124</v>
      </c>
      <c r="B116" s="18" t="s">
        <v>430</v>
      </c>
      <c r="C116" s="12">
        <v>202925700</v>
      </c>
      <c r="D116" s="12">
        <v>133489200</v>
      </c>
      <c r="E116" s="21">
        <f t="shared" si="2"/>
        <v>65.78230357219415</v>
      </c>
    </row>
    <row r="117" spans="1:5" ht="47.25">
      <c r="A117" s="17" t="s">
        <v>482</v>
      </c>
      <c r="B117" s="18" t="s">
        <v>431</v>
      </c>
      <c r="C117" s="12">
        <v>202925700</v>
      </c>
      <c r="D117" s="12">
        <v>133489200</v>
      </c>
      <c r="E117" s="21">
        <f t="shared" si="2"/>
        <v>65.78230357219415</v>
      </c>
    </row>
    <row r="118" spans="1:5" ht="31.5">
      <c r="A118" s="17" t="s">
        <v>125</v>
      </c>
      <c r="B118" s="18" t="s">
        <v>432</v>
      </c>
      <c r="C118" s="12">
        <v>224402400</v>
      </c>
      <c r="D118" s="12">
        <v>0</v>
      </c>
      <c r="E118" s="21">
        <f t="shared" si="2"/>
        <v>0</v>
      </c>
    </row>
    <row r="119" spans="1:5" ht="31.5">
      <c r="A119" s="17" t="s">
        <v>126</v>
      </c>
      <c r="B119" s="18" t="s">
        <v>433</v>
      </c>
      <c r="C119" s="12">
        <v>224402400</v>
      </c>
      <c r="D119" s="12">
        <v>0</v>
      </c>
      <c r="E119" s="21">
        <f t="shared" si="2"/>
        <v>0</v>
      </c>
    </row>
    <row r="120" spans="1:5" ht="15.75">
      <c r="A120" s="17" t="s">
        <v>483</v>
      </c>
      <c r="B120" s="18" t="s">
        <v>484</v>
      </c>
      <c r="C120" s="12">
        <v>91729500</v>
      </c>
      <c r="D120" s="12">
        <v>11264500</v>
      </c>
      <c r="E120" s="21">
        <f t="shared" si="2"/>
        <v>12.280127984999373</v>
      </c>
    </row>
    <row r="121" spans="1:5" ht="15.75">
      <c r="A121" s="17" t="s">
        <v>485</v>
      </c>
      <c r="B121" s="18" t="s">
        <v>486</v>
      </c>
      <c r="C121" s="12">
        <v>91729500</v>
      </c>
      <c r="D121" s="12">
        <v>11264500</v>
      </c>
      <c r="E121" s="21">
        <f t="shared" si="2"/>
        <v>12.280127984999373</v>
      </c>
    </row>
    <row r="122" spans="1:5" ht="31.5">
      <c r="A122" s="17" t="s">
        <v>127</v>
      </c>
      <c r="B122" s="18" t="s">
        <v>434</v>
      </c>
      <c r="C122" s="12">
        <v>57259431.5</v>
      </c>
      <c r="D122" s="12">
        <v>2850292.6</v>
      </c>
      <c r="E122" s="21">
        <f t="shared" si="2"/>
        <v>4.977856966672818</v>
      </c>
    </row>
    <row r="123" spans="1:5" ht="63">
      <c r="A123" s="17" t="s">
        <v>497</v>
      </c>
      <c r="B123" s="18" t="s">
        <v>498</v>
      </c>
      <c r="C123" s="12">
        <v>4577800</v>
      </c>
      <c r="D123" s="12">
        <v>1190000</v>
      </c>
      <c r="E123" s="21">
        <f t="shared" si="2"/>
        <v>25.995019441653195</v>
      </c>
    </row>
    <row r="124" spans="1:5" ht="78.75">
      <c r="A124" s="17" t="s">
        <v>499</v>
      </c>
      <c r="B124" s="18" t="s">
        <v>500</v>
      </c>
      <c r="C124" s="12">
        <v>4577800</v>
      </c>
      <c r="D124" s="12">
        <v>1190000</v>
      </c>
      <c r="E124" s="21">
        <f t="shared" si="2"/>
        <v>25.995019441653195</v>
      </c>
    </row>
    <row r="125" spans="1:5" ht="15.75">
      <c r="A125" s="17" t="s">
        <v>537</v>
      </c>
      <c r="B125" s="18" t="s">
        <v>538</v>
      </c>
      <c r="C125" s="12">
        <v>232600</v>
      </c>
      <c r="D125" s="12">
        <v>0</v>
      </c>
      <c r="E125" s="21">
        <f t="shared" si="2"/>
        <v>0</v>
      </c>
    </row>
    <row r="126" spans="1:5" ht="31.5">
      <c r="A126" s="17" t="s">
        <v>539</v>
      </c>
      <c r="B126" s="18" t="s">
        <v>540</v>
      </c>
      <c r="C126" s="12">
        <v>232600</v>
      </c>
      <c r="D126" s="12">
        <v>0</v>
      </c>
      <c r="E126" s="21">
        <f t="shared" si="2"/>
        <v>0</v>
      </c>
    </row>
    <row r="127" spans="1:5" ht="15.75">
      <c r="A127" s="17" t="s">
        <v>128</v>
      </c>
      <c r="B127" s="18" t="s">
        <v>435</v>
      </c>
      <c r="C127" s="12">
        <v>52449031.5</v>
      </c>
      <c r="D127" s="12">
        <v>1660292.6</v>
      </c>
      <c r="E127" s="21">
        <f t="shared" si="2"/>
        <v>3.1655352873389093</v>
      </c>
    </row>
    <row r="128" spans="1:5" ht="15.75">
      <c r="A128" s="17" t="s">
        <v>129</v>
      </c>
      <c r="B128" s="18" t="s">
        <v>436</v>
      </c>
      <c r="C128" s="12">
        <v>25830031.5</v>
      </c>
      <c r="D128" s="12">
        <v>1353292.6</v>
      </c>
      <c r="E128" s="21">
        <f t="shared" si="2"/>
        <v>5.239221640128468</v>
      </c>
    </row>
    <row r="129" spans="1:5" ht="15.75">
      <c r="A129" s="17" t="s">
        <v>541</v>
      </c>
      <c r="B129" s="18" t="s">
        <v>542</v>
      </c>
      <c r="C129" s="12">
        <v>26619000</v>
      </c>
      <c r="D129" s="12">
        <v>307000</v>
      </c>
      <c r="E129" s="21">
        <f t="shared" si="2"/>
        <v>1.1533115443855892</v>
      </c>
    </row>
    <row r="130" spans="1:5" ht="31.5">
      <c r="A130" s="17" t="s">
        <v>130</v>
      </c>
      <c r="B130" s="18" t="s">
        <v>437</v>
      </c>
      <c r="C130" s="12">
        <v>312581400</v>
      </c>
      <c r="D130" s="12">
        <v>56290415.49</v>
      </c>
      <c r="E130" s="21">
        <f t="shared" si="2"/>
        <v>18.00824216987959</v>
      </c>
    </row>
    <row r="131" spans="1:5" ht="47.25">
      <c r="A131" s="17" t="s">
        <v>131</v>
      </c>
      <c r="B131" s="18" t="s">
        <v>438</v>
      </c>
      <c r="C131" s="12">
        <v>310152300</v>
      </c>
      <c r="D131" s="12">
        <v>55828395.23</v>
      </c>
      <c r="E131" s="21">
        <f t="shared" si="2"/>
        <v>18.000316370376744</v>
      </c>
    </row>
    <row r="132" spans="1:5" ht="47.25">
      <c r="A132" s="17" t="s">
        <v>132</v>
      </c>
      <c r="B132" s="18" t="s">
        <v>439</v>
      </c>
      <c r="C132" s="12">
        <v>310152300</v>
      </c>
      <c r="D132" s="12">
        <v>55828395.23</v>
      </c>
      <c r="E132" s="21">
        <f t="shared" si="2"/>
        <v>18.000316370376744</v>
      </c>
    </row>
    <row r="133" spans="1:5" ht="78.75">
      <c r="A133" s="17" t="s">
        <v>133</v>
      </c>
      <c r="B133" s="18" t="s">
        <v>440</v>
      </c>
      <c r="C133" s="12">
        <v>873500</v>
      </c>
      <c r="D133" s="12">
        <v>120000</v>
      </c>
      <c r="E133" s="21">
        <f t="shared" si="2"/>
        <v>13.737836290784204</v>
      </c>
    </row>
    <row r="134" spans="1:5" ht="94.5">
      <c r="A134" s="17" t="s">
        <v>134</v>
      </c>
      <c r="B134" s="18" t="s">
        <v>441</v>
      </c>
      <c r="C134" s="12">
        <v>873500</v>
      </c>
      <c r="D134" s="12">
        <v>120000</v>
      </c>
      <c r="E134" s="21">
        <f t="shared" si="2"/>
        <v>13.737836290784204</v>
      </c>
    </row>
    <row r="135" spans="1:5" ht="47.25">
      <c r="A135" s="17" t="s">
        <v>543</v>
      </c>
      <c r="B135" s="18" t="s">
        <v>442</v>
      </c>
      <c r="C135" s="12">
        <v>1549100</v>
      </c>
      <c r="D135" s="12">
        <v>342020.26</v>
      </c>
      <c r="E135" s="21">
        <f t="shared" si="2"/>
        <v>22.0786430830805</v>
      </c>
    </row>
    <row r="136" spans="1:5" ht="63">
      <c r="A136" s="17" t="s">
        <v>544</v>
      </c>
      <c r="B136" s="18" t="s">
        <v>443</v>
      </c>
      <c r="C136" s="12">
        <v>1549100</v>
      </c>
      <c r="D136" s="12">
        <v>342020.26</v>
      </c>
      <c r="E136" s="21">
        <f t="shared" si="2"/>
        <v>22.0786430830805</v>
      </c>
    </row>
    <row r="137" spans="1:5" ht="63">
      <c r="A137" s="17" t="s">
        <v>135</v>
      </c>
      <c r="B137" s="18" t="s">
        <v>444</v>
      </c>
      <c r="C137" s="12">
        <v>6500</v>
      </c>
      <c r="D137" s="12">
        <v>0</v>
      </c>
      <c r="E137" s="21">
        <f t="shared" si="2"/>
        <v>0</v>
      </c>
    </row>
    <row r="138" spans="1:5" ht="63">
      <c r="A138" s="17" t="s">
        <v>445</v>
      </c>
      <c r="B138" s="18" t="s">
        <v>446</v>
      </c>
      <c r="C138" s="12">
        <v>6500</v>
      </c>
      <c r="D138" s="12">
        <v>0</v>
      </c>
      <c r="E138" s="21">
        <f t="shared" si="2"/>
        <v>0</v>
      </c>
    </row>
    <row r="139" spans="1:5" ht="15.75">
      <c r="A139" s="17" t="s">
        <v>457</v>
      </c>
      <c r="B139" s="18" t="s">
        <v>458</v>
      </c>
      <c r="C139" s="12">
        <v>23319792.2</v>
      </c>
      <c r="D139" s="12">
        <v>4595240.5</v>
      </c>
      <c r="E139" s="21">
        <f t="shared" si="2"/>
        <v>19.705323531999568</v>
      </c>
    </row>
    <row r="140" spans="1:5" ht="78.75">
      <c r="A140" s="17" t="s">
        <v>622</v>
      </c>
      <c r="B140" s="18" t="s">
        <v>623</v>
      </c>
      <c r="C140" s="12">
        <v>1909210</v>
      </c>
      <c r="D140" s="12">
        <v>317975.5</v>
      </c>
      <c r="E140" s="21">
        <f t="shared" si="2"/>
        <v>16.654820580239996</v>
      </c>
    </row>
    <row r="141" spans="1:5" ht="94.5">
      <c r="A141" s="17" t="s">
        <v>624</v>
      </c>
      <c r="B141" s="18" t="s">
        <v>625</v>
      </c>
      <c r="C141" s="12">
        <v>1909210</v>
      </c>
      <c r="D141" s="12">
        <v>317975.5</v>
      </c>
      <c r="E141" s="21">
        <f t="shared" si="2"/>
        <v>16.654820580239996</v>
      </c>
    </row>
    <row r="142" spans="1:5" ht="126">
      <c r="A142" s="17" t="s">
        <v>578</v>
      </c>
      <c r="B142" s="18" t="s">
        <v>489</v>
      </c>
      <c r="C142" s="12">
        <v>14061600</v>
      </c>
      <c r="D142" s="12">
        <v>2401565</v>
      </c>
      <c r="E142" s="21">
        <f t="shared" si="2"/>
        <v>17.07888860442624</v>
      </c>
    </row>
    <row r="143" spans="1:5" ht="141.75">
      <c r="A143" s="17" t="s">
        <v>579</v>
      </c>
      <c r="B143" s="18" t="s">
        <v>490</v>
      </c>
      <c r="C143" s="12">
        <v>14061600</v>
      </c>
      <c r="D143" s="12">
        <v>2401565</v>
      </c>
      <c r="E143" s="21">
        <f t="shared" si="2"/>
        <v>17.07888860442624</v>
      </c>
    </row>
    <row r="144" spans="1:5" ht="31.5">
      <c r="A144" s="17" t="s">
        <v>545</v>
      </c>
      <c r="B144" s="18" t="s">
        <v>546</v>
      </c>
      <c r="C144" s="12">
        <v>7348982.2</v>
      </c>
      <c r="D144" s="12">
        <v>1875700</v>
      </c>
      <c r="E144" s="21">
        <f t="shared" si="2"/>
        <v>25.5232622552821</v>
      </c>
    </row>
    <row r="145" spans="1:5" ht="31.5">
      <c r="A145" s="17" t="s">
        <v>547</v>
      </c>
      <c r="B145" s="18" t="s">
        <v>548</v>
      </c>
      <c r="C145" s="12">
        <v>7348982.2</v>
      </c>
      <c r="D145" s="12">
        <v>1875700</v>
      </c>
      <c r="E145" s="21">
        <f t="shared" si="2"/>
        <v>25.5232622552821</v>
      </c>
    </row>
    <row r="146" spans="1:5" ht="15.75">
      <c r="A146" s="17" t="s">
        <v>661</v>
      </c>
      <c r="B146" s="18" t="s">
        <v>662</v>
      </c>
      <c r="C146" s="12">
        <v>28070</v>
      </c>
      <c r="D146" s="12" t="s">
        <v>6</v>
      </c>
      <c r="E146" s="21" t="s">
        <v>6</v>
      </c>
    </row>
    <row r="147" spans="1:5" ht="31.5">
      <c r="A147" s="17" t="s">
        <v>663</v>
      </c>
      <c r="B147" s="18" t="s">
        <v>664</v>
      </c>
      <c r="C147" s="12">
        <v>28070</v>
      </c>
      <c r="D147" s="12" t="s">
        <v>6</v>
      </c>
      <c r="E147" s="21" t="s">
        <v>6</v>
      </c>
    </row>
    <row r="148" spans="1:5" ht="31.5">
      <c r="A148" s="17" t="s">
        <v>663</v>
      </c>
      <c r="B148" s="18" t="s">
        <v>665</v>
      </c>
      <c r="C148" s="12">
        <v>28070</v>
      </c>
      <c r="D148" s="12" t="s">
        <v>6</v>
      </c>
      <c r="E148" s="21" t="s">
        <v>6</v>
      </c>
    </row>
    <row r="149" spans="1:5" ht="110.25">
      <c r="A149" s="17" t="s">
        <v>694</v>
      </c>
      <c r="B149" s="18" t="s">
        <v>695</v>
      </c>
      <c r="C149" s="12" t="s">
        <v>6</v>
      </c>
      <c r="D149" s="12">
        <v>-36204</v>
      </c>
      <c r="E149" s="21" t="s">
        <v>6</v>
      </c>
    </row>
    <row r="150" spans="1:5" ht="110.25">
      <c r="A150" s="17" t="s">
        <v>696</v>
      </c>
      <c r="B150" s="18" t="s">
        <v>697</v>
      </c>
      <c r="C150" s="12" t="s">
        <v>6</v>
      </c>
      <c r="D150" s="12">
        <v>-32230.89</v>
      </c>
      <c r="E150" s="21" t="s">
        <v>6</v>
      </c>
    </row>
    <row r="151" spans="1:5" ht="94.5">
      <c r="A151" s="17" t="s">
        <v>698</v>
      </c>
      <c r="B151" s="18" t="s">
        <v>699</v>
      </c>
      <c r="C151" s="12" t="s">
        <v>6</v>
      </c>
      <c r="D151" s="12">
        <v>-3973.11</v>
      </c>
      <c r="E151" s="21" t="s">
        <v>6</v>
      </c>
    </row>
    <row r="152" spans="1:5" ht="78.75">
      <c r="A152" s="17" t="s">
        <v>666</v>
      </c>
      <c r="B152" s="18" t="s">
        <v>667</v>
      </c>
      <c r="C152" s="12" t="s">
        <v>6</v>
      </c>
      <c r="D152" s="12">
        <v>148949.1</v>
      </c>
      <c r="E152" s="21" t="s">
        <v>6</v>
      </c>
    </row>
    <row r="153" spans="1:5" ht="94.5">
      <c r="A153" s="17" t="s">
        <v>668</v>
      </c>
      <c r="B153" s="18" t="s">
        <v>669</v>
      </c>
      <c r="C153" s="12" t="s">
        <v>6</v>
      </c>
      <c r="D153" s="12">
        <v>148949.1</v>
      </c>
      <c r="E153" s="21" t="s">
        <v>6</v>
      </c>
    </row>
    <row r="154" spans="1:5" ht="94.5">
      <c r="A154" s="17" t="s">
        <v>670</v>
      </c>
      <c r="B154" s="18" t="s">
        <v>671</v>
      </c>
      <c r="C154" s="12" t="s">
        <v>6</v>
      </c>
      <c r="D154" s="12">
        <v>148949.1</v>
      </c>
      <c r="E154" s="21" t="s">
        <v>6</v>
      </c>
    </row>
    <row r="155" spans="1:5" ht="31.5">
      <c r="A155" s="17" t="s">
        <v>672</v>
      </c>
      <c r="B155" s="18" t="s">
        <v>673</v>
      </c>
      <c r="C155" s="12" t="s">
        <v>6</v>
      </c>
      <c r="D155" s="12">
        <v>148949.1</v>
      </c>
      <c r="E155" s="21" t="s">
        <v>6</v>
      </c>
    </row>
    <row r="156" spans="1:5" ht="31.5">
      <c r="A156" s="17" t="s">
        <v>674</v>
      </c>
      <c r="B156" s="18" t="s">
        <v>675</v>
      </c>
      <c r="C156" s="12" t="s">
        <v>6</v>
      </c>
      <c r="D156" s="12">
        <v>148949.1</v>
      </c>
      <c r="E156" s="21" t="s">
        <v>6</v>
      </c>
    </row>
    <row r="157" spans="1:5" ht="47.25">
      <c r="A157" s="17" t="s">
        <v>676</v>
      </c>
      <c r="B157" s="18" t="s">
        <v>677</v>
      </c>
      <c r="C157" s="12" t="s">
        <v>6</v>
      </c>
      <c r="D157" s="12">
        <v>-148949.1</v>
      </c>
      <c r="E157" s="21" t="s">
        <v>6</v>
      </c>
    </row>
    <row r="158" spans="1:5" ht="63">
      <c r="A158" s="17" t="s">
        <v>678</v>
      </c>
      <c r="B158" s="18" t="s">
        <v>679</v>
      </c>
      <c r="C158" s="12" t="s">
        <v>6</v>
      </c>
      <c r="D158" s="12">
        <v>-148949.1</v>
      </c>
      <c r="E158" s="21" t="s">
        <v>6</v>
      </c>
    </row>
    <row r="159" spans="1:5" ht="63">
      <c r="A159" s="17" t="s">
        <v>680</v>
      </c>
      <c r="B159" s="18" t="s">
        <v>681</v>
      </c>
      <c r="C159" s="12" t="s">
        <v>6</v>
      </c>
      <c r="D159" s="12">
        <v>-148949.1</v>
      </c>
      <c r="E159" s="21" t="s">
        <v>6</v>
      </c>
    </row>
    <row r="160" spans="1:5" ht="31.5">
      <c r="A160" s="10" t="s">
        <v>422</v>
      </c>
      <c r="B160" s="30" t="s">
        <v>5</v>
      </c>
      <c r="C160" s="6">
        <v>990159400.54</v>
      </c>
      <c r="D160" s="6">
        <v>189852534.32</v>
      </c>
      <c r="E160" s="9">
        <f aca="true" t="shared" si="3" ref="E160:E248">D160/C160*100</f>
        <v>19.173936460782045</v>
      </c>
    </row>
    <row r="161" spans="1:5" ht="15.75">
      <c r="A161" s="17" t="s">
        <v>414</v>
      </c>
      <c r="B161" s="28" t="s">
        <v>415</v>
      </c>
      <c r="C161" s="12">
        <v>170647735.26</v>
      </c>
      <c r="D161" s="12">
        <v>32501864.38</v>
      </c>
      <c r="E161" s="21">
        <f t="shared" si="3"/>
        <v>19.04617388005762</v>
      </c>
    </row>
    <row r="162" spans="1:5" ht="31.5">
      <c r="A162" s="17" t="s">
        <v>416</v>
      </c>
      <c r="B162" s="28" t="s">
        <v>417</v>
      </c>
      <c r="C162" s="12">
        <v>17746449.33</v>
      </c>
      <c r="D162" s="12">
        <v>3500724.98</v>
      </c>
      <c r="E162" s="21">
        <f t="shared" si="3"/>
        <v>19.72634026617425</v>
      </c>
    </row>
    <row r="163" spans="1:5" ht="78.75">
      <c r="A163" s="17" t="s">
        <v>136</v>
      </c>
      <c r="B163" s="28" t="s">
        <v>418</v>
      </c>
      <c r="C163" s="12">
        <v>17746449.33</v>
      </c>
      <c r="D163" s="12">
        <v>3500724.98</v>
      </c>
      <c r="E163" s="21">
        <f t="shared" si="3"/>
        <v>19.72634026617425</v>
      </c>
    </row>
    <row r="164" spans="1:5" ht="31.5">
      <c r="A164" s="17" t="s">
        <v>137</v>
      </c>
      <c r="B164" s="28" t="s">
        <v>419</v>
      </c>
      <c r="C164" s="12">
        <v>17746449.33</v>
      </c>
      <c r="D164" s="12">
        <v>3500724.98</v>
      </c>
      <c r="E164" s="21">
        <f t="shared" si="3"/>
        <v>19.72634026617425</v>
      </c>
    </row>
    <row r="165" spans="1:5" ht="31.5">
      <c r="A165" s="17" t="s">
        <v>138</v>
      </c>
      <c r="B165" s="28" t="s">
        <v>420</v>
      </c>
      <c r="C165" s="12">
        <v>13490869.69</v>
      </c>
      <c r="D165" s="12">
        <v>2656412.28</v>
      </c>
      <c r="E165" s="21">
        <f t="shared" si="3"/>
        <v>19.690445027195278</v>
      </c>
    </row>
    <row r="166" spans="1:5" ht="47.25">
      <c r="A166" s="17" t="s">
        <v>162</v>
      </c>
      <c r="B166" s="28" t="s">
        <v>574</v>
      </c>
      <c r="C166" s="12">
        <v>181340</v>
      </c>
      <c r="D166" s="12">
        <v>147372</v>
      </c>
      <c r="E166" s="21">
        <f t="shared" si="3"/>
        <v>81.26833572295136</v>
      </c>
    </row>
    <row r="167" spans="1:5" ht="47.25">
      <c r="A167" s="17" t="s">
        <v>139</v>
      </c>
      <c r="B167" s="28" t="s">
        <v>421</v>
      </c>
      <c r="C167" s="12">
        <v>4074239.64</v>
      </c>
      <c r="D167" s="12">
        <v>696940.7</v>
      </c>
      <c r="E167" s="21">
        <f t="shared" si="3"/>
        <v>17.1060311022844</v>
      </c>
    </row>
    <row r="168" spans="1:5" ht="47.25">
      <c r="A168" s="17" t="s">
        <v>143</v>
      </c>
      <c r="B168" s="28" t="s">
        <v>144</v>
      </c>
      <c r="C168" s="12">
        <v>2614428</v>
      </c>
      <c r="D168" s="12">
        <v>191723.41</v>
      </c>
      <c r="E168" s="21">
        <f t="shared" si="3"/>
        <v>7.333283226770828</v>
      </c>
    </row>
    <row r="169" spans="1:5" ht="78.75">
      <c r="A169" s="17" t="s">
        <v>136</v>
      </c>
      <c r="B169" s="28" t="s">
        <v>145</v>
      </c>
      <c r="C169" s="12">
        <v>2098898</v>
      </c>
      <c r="D169" s="12">
        <v>162563.2</v>
      </c>
      <c r="E169" s="21">
        <f t="shared" si="3"/>
        <v>7.74516913161097</v>
      </c>
    </row>
    <row r="170" spans="1:5" ht="31.5">
      <c r="A170" s="17" t="s">
        <v>137</v>
      </c>
      <c r="B170" s="28" t="s">
        <v>146</v>
      </c>
      <c r="C170" s="12">
        <v>2098898</v>
      </c>
      <c r="D170" s="12">
        <v>162563.2</v>
      </c>
      <c r="E170" s="21">
        <f t="shared" si="3"/>
        <v>7.74516913161097</v>
      </c>
    </row>
    <row r="171" spans="1:5" ht="31.5">
      <c r="A171" s="17" t="s">
        <v>138</v>
      </c>
      <c r="B171" s="28" t="s">
        <v>147</v>
      </c>
      <c r="C171" s="12">
        <v>1489168.97</v>
      </c>
      <c r="D171" s="12">
        <v>131912.48</v>
      </c>
      <c r="E171" s="21">
        <f t="shared" si="3"/>
        <v>8.85812709352922</v>
      </c>
    </row>
    <row r="172" spans="1:5" ht="47.25">
      <c r="A172" s="17" t="s">
        <v>162</v>
      </c>
      <c r="B172" s="28" t="s">
        <v>580</v>
      </c>
      <c r="C172" s="12">
        <v>10000</v>
      </c>
      <c r="D172" s="12" t="s">
        <v>6</v>
      </c>
      <c r="E172" s="12" t="s">
        <v>6</v>
      </c>
    </row>
    <row r="173" spans="1:5" ht="31.5">
      <c r="A173" s="17" t="s">
        <v>581</v>
      </c>
      <c r="B173" s="28" t="s">
        <v>582</v>
      </c>
      <c r="C173" s="12">
        <v>150000</v>
      </c>
      <c r="D173" s="12" t="s">
        <v>6</v>
      </c>
      <c r="E173" s="12" t="s">
        <v>6</v>
      </c>
    </row>
    <row r="174" spans="1:5" ht="47.25">
      <c r="A174" s="17" t="s">
        <v>139</v>
      </c>
      <c r="B174" s="28" t="s">
        <v>148</v>
      </c>
      <c r="C174" s="12">
        <v>449729.03</v>
      </c>
      <c r="D174" s="12">
        <v>30650.72</v>
      </c>
      <c r="E174" s="21">
        <f t="shared" si="3"/>
        <v>6.8153750270468425</v>
      </c>
    </row>
    <row r="175" spans="1:5" ht="31.5">
      <c r="A175" s="17" t="s">
        <v>140</v>
      </c>
      <c r="B175" s="28" t="s">
        <v>149</v>
      </c>
      <c r="C175" s="12">
        <v>505530</v>
      </c>
      <c r="D175" s="12">
        <v>29160.21</v>
      </c>
      <c r="E175" s="21">
        <f t="shared" si="3"/>
        <v>5.768245207999525</v>
      </c>
    </row>
    <row r="176" spans="1:5" ht="31.5">
      <c r="A176" s="17" t="s">
        <v>141</v>
      </c>
      <c r="B176" s="28" t="s">
        <v>150</v>
      </c>
      <c r="C176" s="12">
        <v>505530</v>
      </c>
      <c r="D176" s="12">
        <v>29160.21</v>
      </c>
      <c r="E176" s="21">
        <f t="shared" si="3"/>
        <v>5.768245207999525</v>
      </c>
    </row>
    <row r="177" spans="1:5" ht="15.75">
      <c r="A177" s="17" t="s">
        <v>142</v>
      </c>
      <c r="B177" s="28" t="s">
        <v>151</v>
      </c>
      <c r="C177" s="12">
        <v>505530</v>
      </c>
      <c r="D177" s="12">
        <v>29160.21</v>
      </c>
      <c r="E177" s="21">
        <f t="shared" si="3"/>
        <v>5.768245207999525</v>
      </c>
    </row>
    <row r="178" spans="1:5" ht="15.75">
      <c r="A178" s="17" t="s">
        <v>152</v>
      </c>
      <c r="B178" s="28" t="s">
        <v>153</v>
      </c>
      <c r="C178" s="12">
        <v>10000</v>
      </c>
      <c r="D178" s="12" t="s">
        <v>6</v>
      </c>
      <c r="E178" s="12" t="s">
        <v>6</v>
      </c>
    </row>
    <row r="179" spans="1:5" ht="15.75">
      <c r="A179" s="17" t="s">
        <v>154</v>
      </c>
      <c r="B179" s="28" t="s">
        <v>155</v>
      </c>
      <c r="C179" s="12">
        <v>10000</v>
      </c>
      <c r="D179" s="12" t="s">
        <v>6</v>
      </c>
      <c r="E179" s="12" t="s">
        <v>6</v>
      </c>
    </row>
    <row r="180" spans="1:5" ht="15.75">
      <c r="A180" s="17" t="s">
        <v>156</v>
      </c>
      <c r="B180" s="28" t="s">
        <v>157</v>
      </c>
      <c r="C180" s="12">
        <v>10000</v>
      </c>
      <c r="D180" s="12" t="s">
        <v>6</v>
      </c>
      <c r="E180" s="12" t="s">
        <v>6</v>
      </c>
    </row>
    <row r="181" spans="1:5" ht="47.25">
      <c r="A181" s="17" t="s">
        <v>626</v>
      </c>
      <c r="B181" s="28" t="s">
        <v>158</v>
      </c>
      <c r="C181" s="12">
        <v>112716837.54</v>
      </c>
      <c r="D181" s="12">
        <v>22881764.24</v>
      </c>
      <c r="E181" s="21">
        <f t="shared" si="3"/>
        <v>20.300218440638833</v>
      </c>
    </row>
    <row r="182" spans="1:5" ht="78.75">
      <c r="A182" s="17" t="s">
        <v>136</v>
      </c>
      <c r="B182" s="28" t="s">
        <v>159</v>
      </c>
      <c r="C182" s="12">
        <v>92723065.69</v>
      </c>
      <c r="D182" s="12">
        <v>17391393.03</v>
      </c>
      <c r="E182" s="21">
        <f t="shared" si="3"/>
        <v>18.756274828255197</v>
      </c>
    </row>
    <row r="183" spans="1:5" ht="31.5">
      <c r="A183" s="17" t="s">
        <v>137</v>
      </c>
      <c r="B183" s="28" t="s">
        <v>160</v>
      </c>
      <c r="C183" s="12">
        <v>92723065.69</v>
      </c>
      <c r="D183" s="12">
        <v>17391393.03</v>
      </c>
      <c r="E183" s="21">
        <f t="shared" si="3"/>
        <v>18.756274828255197</v>
      </c>
    </row>
    <row r="184" spans="1:5" ht="31.5">
      <c r="A184" s="17" t="s">
        <v>138</v>
      </c>
      <c r="B184" s="28" t="s">
        <v>161</v>
      </c>
      <c r="C184" s="12">
        <v>71100565.64</v>
      </c>
      <c r="D184" s="12">
        <v>13926539.22</v>
      </c>
      <c r="E184" s="21">
        <f t="shared" si="3"/>
        <v>19.587100460653943</v>
      </c>
    </row>
    <row r="185" spans="1:5" ht="47.25">
      <c r="A185" s="17" t="s">
        <v>162</v>
      </c>
      <c r="B185" s="28" t="s">
        <v>163</v>
      </c>
      <c r="C185" s="12">
        <v>61371</v>
      </c>
      <c r="D185" s="12">
        <v>1371</v>
      </c>
      <c r="E185" s="21">
        <f t="shared" si="3"/>
        <v>2.233954147724495</v>
      </c>
    </row>
    <row r="186" spans="1:5" ht="47.25">
      <c r="A186" s="17" t="s">
        <v>139</v>
      </c>
      <c r="B186" s="28" t="s">
        <v>164</v>
      </c>
      <c r="C186" s="12">
        <v>21561129.05</v>
      </c>
      <c r="D186" s="12">
        <v>3463482.81</v>
      </c>
      <c r="E186" s="21">
        <f t="shared" si="3"/>
        <v>16.063550299097162</v>
      </c>
    </row>
    <row r="187" spans="1:5" ht="31.5">
      <c r="A187" s="17" t="s">
        <v>140</v>
      </c>
      <c r="B187" s="28" t="s">
        <v>165</v>
      </c>
      <c r="C187" s="12">
        <v>18964623.85</v>
      </c>
      <c r="D187" s="12">
        <v>5393064.05</v>
      </c>
      <c r="E187" s="21">
        <f t="shared" si="3"/>
        <v>28.43749547924727</v>
      </c>
    </row>
    <row r="188" spans="1:5" ht="31.5">
      <c r="A188" s="17" t="s">
        <v>141</v>
      </c>
      <c r="B188" s="28" t="s">
        <v>166</v>
      </c>
      <c r="C188" s="12">
        <v>18964623.85</v>
      </c>
      <c r="D188" s="12">
        <v>5393064.05</v>
      </c>
      <c r="E188" s="21">
        <f t="shared" si="3"/>
        <v>28.43749547924727</v>
      </c>
    </row>
    <row r="189" spans="1:5" ht="15.75">
      <c r="A189" s="17" t="s">
        <v>142</v>
      </c>
      <c r="B189" s="28" t="s">
        <v>167</v>
      </c>
      <c r="C189" s="12">
        <v>11720979.35</v>
      </c>
      <c r="D189" s="12">
        <v>3282500.23</v>
      </c>
      <c r="E189" s="21">
        <f t="shared" si="3"/>
        <v>28.00534095301516</v>
      </c>
    </row>
    <row r="190" spans="1:5" ht="15.75">
      <c r="A190" s="17" t="s">
        <v>502</v>
      </c>
      <c r="B190" s="28" t="s">
        <v>503</v>
      </c>
      <c r="C190" s="12">
        <v>7243644.5</v>
      </c>
      <c r="D190" s="12">
        <v>2110563.82</v>
      </c>
      <c r="E190" s="21">
        <f t="shared" si="3"/>
        <v>29.136766996226825</v>
      </c>
    </row>
    <row r="191" spans="1:5" ht="15.75">
      <c r="A191" s="17" t="s">
        <v>152</v>
      </c>
      <c r="B191" s="28" t="s">
        <v>168</v>
      </c>
      <c r="C191" s="12">
        <v>1029148</v>
      </c>
      <c r="D191" s="12">
        <v>97307.16</v>
      </c>
      <c r="E191" s="21">
        <f t="shared" si="3"/>
        <v>9.455118214289879</v>
      </c>
    </row>
    <row r="192" spans="1:5" ht="15.75">
      <c r="A192" s="17" t="s">
        <v>549</v>
      </c>
      <c r="B192" s="28" t="s">
        <v>550</v>
      </c>
      <c r="C192" s="12">
        <v>100000</v>
      </c>
      <c r="D192" s="19" t="s">
        <v>6</v>
      </c>
      <c r="E192" s="21" t="s">
        <v>6</v>
      </c>
    </row>
    <row r="193" spans="1:5" ht="31.5">
      <c r="A193" s="17" t="s">
        <v>551</v>
      </c>
      <c r="B193" s="28" t="s">
        <v>552</v>
      </c>
      <c r="C193" s="12">
        <v>100000</v>
      </c>
      <c r="D193" s="12" t="s">
        <v>6</v>
      </c>
      <c r="E193" s="21" t="s">
        <v>6</v>
      </c>
    </row>
    <row r="194" spans="1:5" ht="15.75">
      <c r="A194" s="17" t="s">
        <v>154</v>
      </c>
      <c r="B194" s="28" t="s">
        <v>169</v>
      </c>
      <c r="C194" s="12">
        <v>929148</v>
      </c>
      <c r="D194" s="12">
        <v>97307.16</v>
      </c>
      <c r="E194" s="21">
        <f t="shared" si="3"/>
        <v>10.472729855738807</v>
      </c>
    </row>
    <row r="195" spans="1:5" ht="15.75">
      <c r="A195" s="17" t="s">
        <v>170</v>
      </c>
      <c r="B195" s="28" t="s">
        <v>171</v>
      </c>
      <c r="C195" s="12">
        <v>3000</v>
      </c>
      <c r="D195" s="12" t="s">
        <v>6</v>
      </c>
      <c r="E195" s="21" t="s">
        <v>6</v>
      </c>
    </row>
    <row r="196" spans="1:5" ht="15.75">
      <c r="A196" s="17" t="s">
        <v>156</v>
      </c>
      <c r="B196" s="28" t="s">
        <v>172</v>
      </c>
      <c r="C196" s="12">
        <v>926148</v>
      </c>
      <c r="D196" s="12">
        <v>97307.16</v>
      </c>
      <c r="E196" s="21">
        <f t="shared" si="3"/>
        <v>10.506653364257117</v>
      </c>
    </row>
    <row r="197" spans="1:5" ht="15.75">
      <c r="A197" s="17" t="s">
        <v>173</v>
      </c>
      <c r="B197" s="28" t="s">
        <v>174</v>
      </c>
      <c r="C197" s="12">
        <v>6500</v>
      </c>
      <c r="D197" s="19" t="s">
        <v>6</v>
      </c>
      <c r="E197" s="22" t="s">
        <v>6</v>
      </c>
    </row>
    <row r="198" spans="1:5" ht="31.5">
      <c r="A198" s="17" t="s">
        <v>140</v>
      </c>
      <c r="B198" s="28" t="s">
        <v>175</v>
      </c>
      <c r="C198" s="12">
        <v>6500</v>
      </c>
      <c r="D198" s="19" t="s">
        <v>6</v>
      </c>
      <c r="E198" s="22" t="s">
        <v>6</v>
      </c>
    </row>
    <row r="199" spans="1:5" ht="31.5">
      <c r="A199" s="17" t="s">
        <v>141</v>
      </c>
      <c r="B199" s="28" t="s">
        <v>176</v>
      </c>
      <c r="C199" s="12">
        <v>6500</v>
      </c>
      <c r="D199" s="19" t="s">
        <v>6</v>
      </c>
      <c r="E199" s="22" t="s">
        <v>6</v>
      </c>
    </row>
    <row r="200" spans="1:5" ht="15.75">
      <c r="A200" s="17" t="s">
        <v>142</v>
      </c>
      <c r="B200" s="28" t="s">
        <v>177</v>
      </c>
      <c r="C200" s="12">
        <v>6500</v>
      </c>
      <c r="D200" s="19" t="s">
        <v>6</v>
      </c>
      <c r="E200" s="22" t="s">
        <v>6</v>
      </c>
    </row>
    <row r="201" spans="1:5" ht="47.25">
      <c r="A201" s="17" t="s">
        <v>178</v>
      </c>
      <c r="B201" s="28" t="s">
        <v>179</v>
      </c>
      <c r="C201" s="12">
        <v>15357541</v>
      </c>
      <c r="D201" s="19">
        <v>2594783.23</v>
      </c>
      <c r="E201" s="22">
        <f t="shared" si="3"/>
        <v>16.895824858940635</v>
      </c>
    </row>
    <row r="202" spans="1:5" ht="78.75">
      <c r="A202" s="17" t="s">
        <v>136</v>
      </c>
      <c r="B202" s="28" t="s">
        <v>180</v>
      </c>
      <c r="C202" s="12">
        <v>13320292.7</v>
      </c>
      <c r="D202" s="19">
        <v>2123138.54</v>
      </c>
      <c r="E202" s="22">
        <f t="shared" si="3"/>
        <v>15.939128274561115</v>
      </c>
    </row>
    <row r="203" spans="1:5" ht="31.5">
      <c r="A203" s="17" t="s">
        <v>137</v>
      </c>
      <c r="B203" s="28" t="s">
        <v>181</v>
      </c>
      <c r="C203" s="12">
        <v>13320292.7</v>
      </c>
      <c r="D203" s="19">
        <v>2123138.54</v>
      </c>
      <c r="E203" s="22">
        <f t="shared" si="3"/>
        <v>15.939128274561115</v>
      </c>
    </row>
    <row r="204" spans="1:5" ht="31.5">
      <c r="A204" s="17" t="s">
        <v>138</v>
      </c>
      <c r="B204" s="28" t="s">
        <v>182</v>
      </c>
      <c r="C204" s="12">
        <v>10193035.33</v>
      </c>
      <c r="D204" s="19">
        <v>1704485.82</v>
      </c>
      <c r="E204" s="22">
        <f t="shared" si="3"/>
        <v>16.72206329927437</v>
      </c>
    </row>
    <row r="205" spans="1:5" ht="47.25">
      <c r="A205" s="17" t="s">
        <v>162</v>
      </c>
      <c r="B205" s="28" t="s">
        <v>183</v>
      </c>
      <c r="C205" s="12">
        <v>55000</v>
      </c>
      <c r="D205" s="19" t="s">
        <v>6</v>
      </c>
      <c r="E205" s="22" t="s">
        <v>6</v>
      </c>
    </row>
    <row r="206" spans="1:5" ht="47.25">
      <c r="A206" s="17" t="s">
        <v>139</v>
      </c>
      <c r="B206" s="28" t="s">
        <v>184</v>
      </c>
      <c r="C206" s="12">
        <v>3072257.37</v>
      </c>
      <c r="D206" s="12">
        <v>418652.72</v>
      </c>
      <c r="E206" s="21">
        <f t="shared" si="3"/>
        <v>13.626876579028272</v>
      </c>
    </row>
    <row r="207" spans="1:5" ht="31.5">
      <c r="A207" s="17" t="s">
        <v>140</v>
      </c>
      <c r="B207" s="28" t="s">
        <v>185</v>
      </c>
      <c r="C207" s="12">
        <v>2022248.3</v>
      </c>
      <c r="D207" s="12">
        <v>471644.69</v>
      </c>
      <c r="E207" s="21">
        <f t="shared" si="3"/>
        <v>23.32278830448269</v>
      </c>
    </row>
    <row r="208" spans="1:5" ht="31.5">
      <c r="A208" s="17" t="s">
        <v>141</v>
      </c>
      <c r="B208" s="28" t="s">
        <v>186</v>
      </c>
      <c r="C208" s="12">
        <v>2022248.3</v>
      </c>
      <c r="D208" s="12">
        <v>471644.69</v>
      </c>
      <c r="E208" s="21">
        <f t="shared" si="3"/>
        <v>23.32278830448269</v>
      </c>
    </row>
    <row r="209" spans="1:5" ht="15.75">
      <c r="A209" s="17" t="s">
        <v>142</v>
      </c>
      <c r="B209" s="28" t="s">
        <v>187</v>
      </c>
      <c r="C209" s="12">
        <v>2022248.3</v>
      </c>
      <c r="D209" s="12">
        <v>471644.69</v>
      </c>
      <c r="E209" s="21">
        <f t="shared" si="3"/>
        <v>23.32278830448269</v>
      </c>
    </row>
    <row r="210" spans="1:5" ht="15.75">
      <c r="A210" s="17" t="s">
        <v>152</v>
      </c>
      <c r="B210" s="28" t="s">
        <v>188</v>
      </c>
      <c r="C210" s="12">
        <v>15000</v>
      </c>
      <c r="D210" s="19" t="s">
        <v>6</v>
      </c>
      <c r="E210" s="19" t="s">
        <v>6</v>
      </c>
    </row>
    <row r="211" spans="1:5" ht="15.75">
      <c r="A211" s="17" t="s">
        <v>154</v>
      </c>
      <c r="B211" s="28" t="s">
        <v>189</v>
      </c>
      <c r="C211" s="12">
        <v>15000</v>
      </c>
      <c r="D211" s="19" t="s">
        <v>6</v>
      </c>
      <c r="E211" s="19" t="s">
        <v>6</v>
      </c>
    </row>
    <row r="212" spans="1:5" ht="15.75">
      <c r="A212" s="17" t="s">
        <v>156</v>
      </c>
      <c r="B212" s="28" t="s">
        <v>190</v>
      </c>
      <c r="C212" s="12">
        <v>15000</v>
      </c>
      <c r="D212" s="12" t="s">
        <v>6</v>
      </c>
      <c r="E212" s="12" t="s">
        <v>6</v>
      </c>
    </row>
    <row r="213" spans="1:5" ht="15.75">
      <c r="A213" s="17" t="s">
        <v>191</v>
      </c>
      <c r="B213" s="28" t="s">
        <v>192</v>
      </c>
      <c r="C213" s="12">
        <v>244500</v>
      </c>
      <c r="D213" s="12" t="s">
        <v>6</v>
      </c>
      <c r="E213" s="12" t="s">
        <v>6</v>
      </c>
    </row>
    <row r="214" spans="1:5" ht="15.75">
      <c r="A214" s="17" t="s">
        <v>152</v>
      </c>
      <c r="B214" s="28" t="s">
        <v>193</v>
      </c>
      <c r="C214" s="12">
        <v>244500</v>
      </c>
      <c r="D214" s="12" t="s">
        <v>6</v>
      </c>
      <c r="E214" s="12" t="s">
        <v>6</v>
      </c>
    </row>
    <row r="215" spans="1:5" ht="15.75">
      <c r="A215" s="17" t="s">
        <v>194</v>
      </c>
      <c r="B215" s="28" t="s">
        <v>195</v>
      </c>
      <c r="C215" s="12">
        <v>244500</v>
      </c>
      <c r="D215" s="12" t="s">
        <v>6</v>
      </c>
      <c r="E215" s="12" t="s">
        <v>6</v>
      </c>
    </row>
    <row r="216" spans="1:5" ht="15.75">
      <c r="A216" s="17" t="s">
        <v>196</v>
      </c>
      <c r="B216" s="28" t="s">
        <v>197</v>
      </c>
      <c r="C216" s="12">
        <v>21961479.39</v>
      </c>
      <c r="D216" s="12">
        <v>3332868.52</v>
      </c>
      <c r="E216" s="21">
        <f t="shared" si="3"/>
        <v>15.175974536203594</v>
      </c>
    </row>
    <row r="217" spans="1:5" ht="78.75">
      <c r="A217" s="17" t="s">
        <v>136</v>
      </c>
      <c r="B217" s="28" t="s">
        <v>198</v>
      </c>
      <c r="C217" s="12">
        <v>18646709.39</v>
      </c>
      <c r="D217" s="19">
        <v>3209668.38</v>
      </c>
      <c r="E217" s="21">
        <f t="shared" si="3"/>
        <v>17.21305519847542</v>
      </c>
    </row>
    <row r="218" spans="1:5" ht="15.75">
      <c r="A218" s="17" t="s">
        <v>199</v>
      </c>
      <c r="B218" s="28" t="s">
        <v>200</v>
      </c>
      <c r="C218" s="12">
        <v>7635885</v>
      </c>
      <c r="D218" s="19">
        <v>1298982.44</v>
      </c>
      <c r="E218" s="21">
        <f t="shared" si="3"/>
        <v>17.01155059302229</v>
      </c>
    </row>
    <row r="219" spans="1:5" ht="15.75">
      <c r="A219" s="17" t="s">
        <v>201</v>
      </c>
      <c r="B219" s="28" t="s">
        <v>202</v>
      </c>
      <c r="C219" s="12">
        <v>5864734.45</v>
      </c>
      <c r="D219" s="12">
        <v>1041829.76</v>
      </c>
      <c r="E219" s="21">
        <f t="shared" si="3"/>
        <v>17.764312585372043</v>
      </c>
    </row>
    <row r="220" spans="1:5" ht="47.25">
      <c r="A220" s="17" t="s">
        <v>627</v>
      </c>
      <c r="B220" s="28" t="s">
        <v>203</v>
      </c>
      <c r="C220" s="12">
        <v>1771150.55</v>
      </c>
      <c r="D220" s="19">
        <v>257152.68</v>
      </c>
      <c r="E220" s="21">
        <f t="shared" si="3"/>
        <v>14.51896226438797</v>
      </c>
    </row>
    <row r="221" spans="1:5" ht="31.5">
      <c r="A221" s="17" t="s">
        <v>137</v>
      </c>
      <c r="B221" s="28" t="s">
        <v>204</v>
      </c>
      <c r="C221" s="12">
        <v>11010824.39</v>
      </c>
      <c r="D221" s="12">
        <v>1910685.94</v>
      </c>
      <c r="E221" s="21">
        <f t="shared" si="3"/>
        <v>17.352796414910397</v>
      </c>
    </row>
    <row r="222" spans="1:5" ht="31.5">
      <c r="A222" s="17" t="s">
        <v>138</v>
      </c>
      <c r="B222" s="28" t="s">
        <v>205</v>
      </c>
      <c r="C222" s="12">
        <v>8438770.28</v>
      </c>
      <c r="D222" s="19">
        <v>1493595.86</v>
      </c>
      <c r="E222" s="21">
        <f t="shared" si="3"/>
        <v>17.699212212706424</v>
      </c>
    </row>
    <row r="223" spans="1:5" ht="47.25">
      <c r="A223" s="17" t="s">
        <v>139</v>
      </c>
      <c r="B223" s="28" t="s">
        <v>206</v>
      </c>
      <c r="C223" s="12">
        <v>2572054.11</v>
      </c>
      <c r="D223" s="19">
        <v>417090.08</v>
      </c>
      <c r="E223" s="21">
        <f t="shared" si="3"/>
        <v>16.21622493781828</v>
      </c>
    </row>
    <row r="224" spans="1:5" ht="31.5">
      <c r="A224" s="17" t="s">
        <v>140</v>
      </c>
      <c r="B224" s="28" t="s">
        <v>207</v>
      </c>
      <c r="C224" s="12">
        <v>1307270</v>
      </c>
      <c r="D224" s="19">
        <v>123198</v>
      </c>
      <c r="E224" s="21">
        <f t="shared" si="3"/>
        <v>9.42406694867931</v>
      </c>
    </row>
    <row r="225" spans="1:5" ht="31.5">
      <c r="A225" s="17" t="s">
        <v>141</v>
      </c>
      <c r="B225" s="28" t="s">
        <v>208</v>
      </c>
      <c r="C225" s="12">
        <v>1307270</v>
      </c>
      <c r="D225" s="19">
        <v>123198</v>
      </c>
      <c r="E225" s="21">
        <f t="shared" si="3"/>
        <v>9.42406694867931</v>
      </c>
    </row>
    <row r="226" spans="1:5" ht="15.75">
      <c r="A226" s="17" t="s">
        <v>142</v>
      </c>
      <c r="B226" s="28" t="s">
        <v>209</v>
      </c>
      <c r="C226" s="12">
        <v>1307270</v>
      </c>
      <c r="D226" s="12">
        <v>123198</v>
      </c>
      <c r="E226" s="21">
        <f t="shared" si="3"/>
        <v>9.42406694867931</v>
      </c>
    </row>
    <row r="227" spans="1:5" ht="15.75">
      <c r="A227" s="17" t="s">
        <v>152</v>
      </c>
      <c r="B227" s="28" t="s">
        <v>210</v>
      </c>
      <c r="C227" s="12">
        <v>2007500</v>
      </c>
      <c r="D227" s="12">
        <v>2.14</v>
      </c>
      <c r="E227" s="21">
        <f t="shared" si="3"/>
        <v>0.0001066002490660025</v>
      </c>
    </row>
    <row r="228" spans="1:5" ht="15.75">
      <c r="A228" s="17" t="s">
        <v>154</v>
      </c>
      <c r="B228" s="28" t="s">
        <v>211</v>
      </c>
      <c r="C228" s="12">
        <v>7500</v>
      </c>
      <c r="D228" s="12">
        <v>2.14</v>
      </c>
      <c r="E228" s="21">
        <f t="shared" si="3"/>
        <v>0.028533333333333334</v>
      </c>
    </row>
    <row r="229" spans="1:5" ht="15.75">
      <c r="A229" s="17" t="s">
        <v>170</v>
      </c>
      <c r="B229" s="28" t="s">
        <v>553</v>
      </c>
      <c r="C229" s="12">
        <v>4000</v>
      </c>
      <c r="D229" s="12" t="s">
        <v>6</v>
      </c>
      <c r="E229" s="21" t="s">
        <v>6</v>
      </c>
    </row>
    <row r="230" spans="1:5" ht="15.75">
      <c r="A230" s="17" t="s">
        <v>156</v>
      </c>
      <c r="B230" s="28" t="s">
        <v>212</v>
      </c>
      <c r="C230" s="12">
        <v>3500</v>
      </c>
      <c r="D230" s="19">
        <v>2.14</v>
      </c>
      <c r="E230" s="22">
        <f t="shared" si="3"/>
        <v>0.061142857142857145</v>
      </c>
    </row>
    <row r="231" spans="1:5" ht="15.75">
      <c r="A231" s="17" t="s">
        <v>194</v>
      </c>
      <c r="B231" s="28" t="s">
        <v>583</v>
      </c>
      <c r="C231" s="12">
        <v>2000000</v>
      </c>
      <c r="D231" s="12" t="s">
        <v>6</v>
      </c>
      <c r="E231" s="21" t="s">
        <v>6</v>
      </c>
    </row>
    <row r="232" spans="1:5" ht="15.75">
      <c r="A232" s="17" t="s">
        <v>213</v>
      </c>
      <c r="B232" s="28" t="s">
        <v>214</v>
      </c>
      <c r="C232" s="12">
        <v>1549100</v>
      </c>
      <c r="D232" s="12">
        <v>212841.52</v>
      </c>
      <c r="E232" s="21">
        <f t="shared" si="3"/>
        <v>13.739688851591245</v>
      </c>
    </row>
    <row r="233" spans="1:5" ht="15.75">
      <c r="A233" s="17" t="s">
        <v>215</v>
      </c>
      <c r="B233" s="28" t="s">
        <v>216</v>
      </c>
      <c r="C233" s="12">
        <v>1549100</v>
      </c>
      <c r="D233" s="12">
        <v>212841.52</v>
      </c>
      <c r="E233" s="21">
        <f t="shared" si="3"/>
        <v>13.739688851591245</v>
      </c>
    </row>
    <row r="234" spans="1:5" ht="78.75">
      <c r="A234" s="17" t="s">
        <v>136</v>
      </c>
      <c r="B234" s="28" t="s">
        <v>217</v>
      </c>
      <c r="C234" s="12">
        <v>1272526.88</v>
      </c>
      <c r="D234" s="12">
        <v>212841.52</v>
      </c>
      <c r="E234" s="21">
        <f t="shared" si="3"/>
        <v>16.725895801902432</v>
      </c>
    </row>
    <row r="235" spans="1:5" ht="31.5">
      <c r="A235" s="17" t="s">
        <v>137</v>
      </c>
      <c r="B235" s="28" t="s">
        <v>218</v>
      </c>
      <c r="C235" s="12">
        <v>1272526.88</v>
      </c>
      <c r="D235" s="19">
        <v>212841.52</v>
      </c>
      <c r="E235" s="21">
        <f t="shared" si="3"/>
        <v>16.725895801902432</v>
      </c>
    </row>
    <row r="236" spans="1:5" ht="31.5">
      <c r="A236" s="17" t="s">
        <v>138</v>
      </c>
      <c r="B236" s="28" t="s">
        <v>219</v>
      </c>
      <c r="C236" s="12">
        <v>977612.34</v>
      </c>
      <c r="D236" s="19">
        <v>161710.94</v>
      </c>
      <c r="E236" s="21">
        <f t="shared" si="3"/>
        <v>16.54141763390589</v>
      </c>
    </row>
    <row r="237" spans="1:5" ht="47.25">
      <c r="A237" s="17" t="s">
        <v>139</v>
      </c>
      <c r="B237" s="28" t="s">
        <v>220</v>
      </c>
      <c r="C237" s="12">
        <v>294914.54</v>
      </c>
      <c r="D237" s="19">
        <v>51130.58</v>
      </c>
      <c r="E237" s="21">
        <f t="shared" si="3"/>
        <v>17.337422563160164</v>
      </c>
    </row>
    <row r="238" spans="1:5" ht="31.5">
      <c r="A238" s="17" t="s">
        <v>140</v>
      </c>
      <c r="B238" s="28" t="s">
        <v>221</v>
      </c>
      <c r="C238" s="12">
        <v>276573.12</v>
      </c>
      <c r="D238" s="19" t="s">
        <v>6</v>
      </c>
      <c r="E238" s="16" t="s">
        <v>6</v>
      </c>
    </row>
    <row r="239" spans="1:5" ht="31.5">
      <c r="A239" s="17" t="s">
        <v>141</v>
      </c>
      <c r="B239" s="28" t="s">
        <v>222</v>
      </c>
      <c r="C239" s="12">
        <v>276573.12</v>
      </c>
      <c r="D239" s="19" t="s">
        <v>6</v>
      </c>
      <c r="E239" s="16" t="s">
        <v>6</v>
      </c>
    </row>
    <row r="240" spans="1:5" ht="15.75">
      <c r="A240" s="17" t="s">
        <v>142</v>
      </c>
      <c r="B240" s="28" t="s">
        <v>223</v>
      </c>
      <c r="C240" s="12">
        <v>268573.12</v>
      </c>
      <c r="D240" s="19" t="s">
        <v>6</v>
      </c>
      <c r="E240" s="16" t="s">
        <v>6</v>
      </c>
    </row>
    <row r="241" spans="1:5" ht="15.75">
      <c r="A241" s="17" t="s">
        <v>502</v>
      </c>
      <c r="B241" s="28" t="s">
        <v>628</v>
      </c>
      <c r="C241" s="12">
        <v>8000</v>
      </c>
      <c r="D241" s="12" t="s">
        <v>6</v>
      </c>
      <c r="E241" s="21" t="s">
        <v>6</v>
      </c>
    </row>
    <row r="242" spans="1:5" ht="31.5">
      <c r="A242" s="17" t="s">
        <v>224</v>
      </c>
      <c r="B242" s="28" t="s">
        <v>225</v>
      </c>
      <c r="C242" s="12">
        <v>9013153.13</v>
      </c>
      <c r="D242" s="12">
        <v>1743774.85</v>
      </c>
      <c r="E242" s="21">
        <f t="shared" si="3"/>
        <v>19.34700126414029</v>
      </c>
    </row>
    <row r="243" spans="1:5" ht="47.25">
      <c r="A243" s="17" t="s">
        <v>504</v>
      </c>
      <c r="B243" s="28" t="s">
        <v>226</v>
      </c>
      <c r="C243" s="12">
        <v>9013153.13</v>
      </c>
      <c r="D243" s="12">
        <v>1743774.85</v>
      </c>
      <c r="E243" s="21">
        <f t="shared" si="3"/>
        <v>19.34700126414029</v>
      </c>
    </row>
    <row r="244" spans="1:5" ht="78.75">
      <c r="A244" s="17" t="s">
        <v>136</v>
      </c>
      <c r="B244" s="28" t="s">
        <v>505</v>
      </c>
      <c r="C244" s="12">
        <v>5697109</v>
      </c>
      <c r="D244" s="12">
        <v>1190853.02</v>
      </c>
      <c r="E244" s="21">
        <f t="shared" si="3"/>
        <v>20.90275997878924</v>
      </c>
    </row>
    <row r="245" spans="1:5" ht="15.75">
      <c r="A245" s="17" t="s">
        <v>199</v>
      </c>
      <c r="B245" s="28" t="s">
        <v>506</v>
      </c>
      <c r="C245" s="12">
        <v>5697109</v>
      </c>
      <c r="D245" s="12">
        <v>1190853.02</v>
      </c>
      <c r="E245" s="21">
        <f t="shared" si="3"/>
        <v>20.90275997878924</v>
      </c>
    </row>
    <row r="246" spans="1:5" ht="15.75">
      <c r="A246" s="17" t="s">
        <v>201</v>
      </c>
      <c r="B246" s="28" t="s">
        <v>507</v>
      </c>
      <c r="C246" s="12">
        <v>4375659.75</v>
      </c>
      <c r="D246" s="12">
        <v>958225.34</v>
      </c>
      <c r="E246" s="21">
        <f t="shared" si="3"/>
        <v>21.898991117853715</v>
      </c>
    </row>
    <row r="247" spans="1:5" ht="47.25">
      <c r="A247" s="17" t="s">
        <v>627</v>
      </c>
      <c r="B247" s="28" t="s">
        <v>508</v>
      </c>
      <c r="C247" s="12">
        <v>1321449.25</v>
      </c>
      <c r="D247" s="12">
        <v>232627.68</v>
      </c>
      <c r="E247" s="21">
        <f t="shared" si="3"/>
        <v>17.603981386345332</v>
      </c>
    </row>
    <row r="248" spans="1:5" ht="31.5">
      <c r="A248" s="17" t="s">
        <v>140</v>
      </c>
      <c r="B248" s="28" t="s">
        <v>227</v>
      </c>
      <c r="C248" s="12">
        <v>3315044.13</v>
      </c>
      <c r="D248" s="19">
        <v>552921.83</v>
      </c>
      <c r="E248" s="21">
        <f t="shared" si="3"/>
        <v>16.67916951681726</v>
      </c>
    </row>
    <row r="249" spans="1:5" ht="31.5">
      <c r="A249" s="17" t="s">
        <v>141</v>
      </c>
      <c r="B249" s="28" t="s">
        <v>228</v>
      </c>
      <c r="C249" s="12">
        <v>3315044.13</v>
      </c>
      <c r="D249" s="19">
        <v>552921.83</v>
      </c>
      <c r="E249" s="21">
        <f>D249/C249*100</f>
        <v>16.67916951681726</v>
      </c>
    </row>
    <row r="250" spans="1:5" ht="15.75">
      <c r="A250" s="17" t="s">
        <v>142</v>
      </c>
      <c r="B250" s="28" t="s">
        <v>229</v>
      </c>
      <c r="C250" s="12">
        <v>3315044.13</v>
      </c>
      <c r="D250" s="19">
        <v>552921.83</v>
      </c>
      <c r="E250" s="21">
        <f>D250/C250*100</f>
        <v>16.67916951681726</v>
      </c>
    </row>
    <row r="251" spans="1:5" ht="15.75">
      <c r="A251" s="17" t="s">
        <v>152</v>
      </c>
      <c r="B251" s="28" t="s">
        <v>517</v>
      </c>
      <c r="C251" s="12">
        <v>1000</v>
      </c>
      <c r="D251" s="19" t="s">
        <v>6</v>
      </c>
      <c r="E251" s="21" t="s">
        <v>6</v>
      </c>
    </row>
    <row r="252" spans="1:5" ht="15.75">
      <c r="A252" s="17" t="s">
        <v>154</v>
      </c>
      <c r="B252" s="28" t="s">
        <v>518</v>
      </c>
      <c r="C252" s="12">
        <v>1000</v>
      </c>
      <c r="D252" s="19" t="s">
        <v>6</v>
      </c>
      <c r="E252" s="22" t="s">
        <v>6</v>
      </c>
    </row>
    <row r="253" spans="1:5" ht="15.75">
      <c r="A253" s="17" t="s">
        <v>156</v>
      </c>
      <c r="B253" s="28" t="s">
        <v>519</v>
      </c>
      <c r="C253" s="12">
        <v>1000</v>
      </c>
      <c r="D253" s="19" t="s">
        <v>6</v>
      </c>
      <c r="E253" s="22" t="s">
        <v>6</v>
      </c>
    </row>
    <row r="254" spans="1:5" ht="15.75">
      <c r="A254" s="17" t="s">
        <v>230</v>
      </c>
      <c r="B254" s="28" t="s">
        <v>231</v>
      </c>
      <c r="C254" s="12">
        <v>56580808.31</v>
      </c>
      <c r="D254" s="19">
        <v>5168458.37</v>
      </c>
      <c r="E254" s="29">
        <f>D254/C254*100</f>
        <v>9.134649228909186</v>
      </c>
    </row>
    <row r="255" spans="1:5" ht="15.75">
      <c r="A255" s="17" t="s">
        <v>232</v>
      </c>
      <c r="B255" s="28" t="s">
        <v>233</v>
      </c>
      <c r="C255" s="12">
        <v>3025700</v>
      </c>
      <c r="D255" s="19">
        <v>501774.23</v>
      </c>
      <c r="E255" s="29">
        <f>D255/C255*100</f>
        <v>16.583740291502792</v>
      </c>
    </row>
    <row r="256" spans="1:5" ht="78.75">
      <c r="A256" s="17" t="s">
        <v>136</v>
      </c>
      <c r="B256" s="28" t="s">
        <v>234</v>
      </c>
      <c r="C256" s="12">
        <v>2780600</v>
      </c>
      <c r="D256" s="19">
        <v>426774.23</v>
      </c>
      <c r="E256" s="29">
        <f>D256/C256*100</f>
        <v>15.348278429116016</v>
      </c>
    </row>
    <row r="257" spans="1:5" ht="31.5">
      <c r="A257" s="17" t="s">
        <v>137</v>
      </c>
      <c r="B257" s="28" t="s">
        <v>235</v>
      </c>
      <c r="C257" s="12">
        <v>2780600</v>
      </c>
      <c r="D257" s="12">
        <v>426774.23</v>
      </c>
      <c r="E257" s="29">
        <f aca="true" t="shared" si="4" ref="E257:E266">D257/C257*100</f>
        <v>15.348278429116016</v>
      </c>
    </row>
    <row r="258" spans="1:5" ht="31.5">
      <c r="A258" s="17" t="s">
        <v>138</v>
      </c>
      <c r="B258" s="28" t="s">
        <v>236</v>
      </c>
      <c r="C258" s="12">
        <v>2135637.48</v>
      </c>
      <c r="D258" s="12">
        <v>357472.37</v>
      </c>
      <c r="E258" s="29">
        <f t="shared" si="4"/>
        <v>16.738438679208794</v>
      </c>
    </row>
    <row r="259" spans="1:5" ht="47.25">
      <c r="A259" s="17" t="s">
        <v>139</v>
      </c>
      <c r="B259" s="28" t="s">
        <v>237</v>
      </c>
      <c r="C259" s="12">
        <v>644962.52</v>
      </c>
      <c r="D259" s="12">
        <v>69301.86</v>
      </c>
      <c r="E259" s="29">
        <f t="shared" si="4"/>
        <v>10.745098800469833</v>
      </c>
    </row>
    <row r="260" spans="1:5" ht="31.5">
      <c r="A260" s="17" t="s">
        <v>140</v>
      </c>
      <c r="B260" s="28" t="s">
        <v>238</v>
      </c>
      <c r="C260" s="12">
        <v>245100</v>
      </c>
      <c r="D260" s="12">
        <v>75000</v>
      </c>
      <c r="E260" s="29">
        <f t="shared" si="4"/>
        <v>30.599755201958384</v>
      </c>
    </row>
    <row r="261" spans="1:5" ht="31.5">
      <c r="A261" s="17" t="s">
        <v>141</v>
      </c>
      <c r="B261" s="28" t="s">
        <v>239</v>
      </c>
      <c r="C261" s="12">
        <v>245100</v>
      </c>
      <c r="D261" s="12">
        <v>75000</v>
      </c>
      <c r="E261" s="29">
        <f t="shared" si="4"/>
        <v>30.599755201958384</v>
      </c>
    </row>
    <row r="262" spans="1:5" ht="15.75">
      <c r="A262" s="17" t="s">
        <v>142</v>
      </c>
      <c r="B262" s="28" t="s">
        <v>240</v>
      </c>
      <c r="C262" s="12">
        <v>245100</v>
      </c>
      <c r="D262" s="19">
        <v>75000</v>
      </c>
      <c r="E262" s="29">
        <f t="shared" si="4"/>
        <v>30.599755201958384</v>
      </c>
    </row>
    <row r="263" spans="1:5" ht="15.75">
      <c r="A263" s="17" t="s">
        <v>242</v>
      </c>
      <c r="B263" s="28" t="s">
        <v>243</v>
      </c>
      <c r="C263" s="12">
        <v>27115120</v>
      </c>
      <c r="D263" s="19">
        <v>3455144.36</v>
      </c>
      <c r="E263" s="29">
        <f t="shared" si="4"/>
        <v>12.742500715467974</v>
      </c>
    </row>
    <row r="264" spans="1:5" ht="15.75">
      <c r="A264" s="17" t="s">
        <v>152</v>
      </c>
      <c r="B264" s="28" t="s">
        <v>244</v>
      </c>
      <c r="C264" s="12">
        <v>27115120</v>
      </c>
      <c r="D264" s="19">
        <v>3455144.36</v>
      </c>
      <c r="E264" s="29">
        <f t="shared" si="4"/>
        <v>12.742500715467974</v>
      </c>
    </row>
    <row r="265" spans="1:5" ht="47.25">
      <c r="A265" s="17" t="s">
        <v>241</v>
      </c>
      <c r="B265" s="28" t="s">
        <v>245</v>
      </c>
      <c r="C265" s="12">
        <v>27115120</v>
      </c>
      <c r="D265" s="19">
        <v>3455144.36</v>
      </c>
      <c r="E265" s="29">
        <f t="shared" si="4"/>
        <v>12.742500715467974</v>
      </c>
    </row>
    <row r="266" spans="1:5" ht="63">
      <c r="A266" s="17" t="s">
        <v>423</v>
      </c>
      <c r="B266" s="28" t="s">
        <v>413</v>
      </c>
      <c r="C266" s="12">
        <v>27115120</v>
      </c>
      <c r="D266" s="19">
        <v>3455144.36</v>
      </c>
      <c r="E266" s="29">
        <f t="shared" si="4"/>
        <v>12.742500715467974</v>
      </c>
    </row>
    <row r="267" spans="1:5" ht="15.75">
      <c r="A267" s="17" t="s">
        <v>246</v>
      </c>
      <c r="B267" s="28" t="s">
        <v>247</v>
      </c>
      <c r="C267" s="12">
        <v>24673788.31</v>
      </c>
      <c r="D267" s="12">
        <v>1170639.78</v>
      </c>
      <c r="E267" s="21">
        <f aca="true" t="shared" si="5" ref="E267:E278">D267/C267*100</f>
        <v>4.744467145831649</v>
      </c>
    </row>
    <row r="268" spans="1:5" ht="31.5">
      <c r="A268" s="17" t="s">
        <v>140</v>
      </c>
      <c r="B268" s="28" t="s">
        <v>248</v>
      </c>
      <c r="C268" s="12">
        <v>24673788.31</v>
      </c>
      <c r="D268" s="12">
        <v>1170639.78</v>
      </c>
      <c r="E268" s="21">
        <f t="shared" si="5"/>
        <v>4.744467145831649</v>
      </c>
    </row>
    <row r="269" spans="1:5" ht="31.5">
      <c r="A269" s="17" t="s">
        <v>141</v>
      </c>
      <c r="B269" s="28" t="s">
        <v>249</v>
      </c>
      <c r="C269" s="12">
        <v>24673788.31</v>
      </c>
      <c r="D269" s="12">
        <v>1170639.78</v>
      </c>
      <c r="E269" s="21">
        <f t="shared" si="5"/>
        <v>4.744467145831649</v>
      </c>
    </row>
    <row r="270" spans="1:5" ht="15.75">
      <c r="A270" s="17" t="s">
        <v>142</v>
      </c>
      <c r="B270" s="28" t="s">
        <v>250</v>
      </c>
      <c r="C270" s="12">
        <v>24673788.31</v>
      </c>
      <c r="D270" s="12">
        <v>1170639.78</v>
      </c>
      <c r="E270" s="21">
        <f t="shared" si="5"/>
        <v>4.744467145831649</v>
      </c>
    </row>
    <row r="271" spans="1:5" ht="15.75">
      <c r="A271" s="17" t="s">
        <v>251</v>
      </c>
      <c r="B271" s="28" t="s">
        <v>252</v>
      </c>
      <c r="C271" s="12">
        <v>1766200</v>
      </c>
      <c r="D271" s="12">
        <v>40900</v>
      </c>
      <c r="E271" s="21">
        <f t="shared" si="5"/>
        <v>2.315706035556562</v>
      </c>
    </row>
    <row r="272" spans="1:5" ht="78.75">
      <c r="A272" s="17" t="s">
        <v>136</v>
      </c>
      <c r="B272" s="28" t="s">
        <v>491</v>
      </c>
      <c r="C272" s="12">
        <v>92690</v>
      </c>
      <c r="D272" s="19" t="s">
        <v>6</v>
      </c>
      <c r="E272" s="19" t="s">
        <v>6</v>
      </c>
    </row>
    <row r="273" spans="1:5" ht="31.5">
      <c r="A273" s="17" t="s">
        <v>137</v>
      </c>
      <c r="B273" s="28" t="s">
        <v>492</v>
      </c>
      <c r="C273" s="12">
        <v>92690</v>
      </c>
      <c r="D273" s="12" t="s">
        <v>6</v>
      </c>
      <c r="E273" s="12" t="s">
        <v>6</v>
      </c>
    </row>
    <row r="274" spans="1:5" ht="31.5">
      <c r="A274" s="17" t="s">
        <v>138</v>
      </c>
      <c r="B274" s="28" t="s">
        <v>493</v>
      </c>
      <c r="C274" s="12">
        <v>71190.48</v>
      </c>
      <c r="D274" s="12" t="s">
        <v>6</v>
      </c>
      <c r="E274" s="12" t="s">
        <v>6</v>
      </c>
    </row>
    <row r="275" spans="1:5" ht="47.25">
      <c r="A275" s="17" t="s">
        <v>139</v>
      </c>
      <c r="B275" s="28" t="s">
        <v>494</v>
      </c>
      <c r="C275" s="12">
        <v>21499.52</v>
      </c>
      <c r="D275" s="12" t="s">
        <v>6</v>
      </c>
      <c r="E275" s="12" t="s">
        <v>6</v>
      </c>
    </row>
    <row r="276" spans="1:5" ht="31.5">
      <c r="A276" s="17" t="s">
        <v>140</v>
      </c>
      <c r="B276" s="28" t="s">
        <v>253</v>
      </c>
      <c r="C276" s="12">
        <v>632910</v>
      </c>
      <c r="D276" s="19">
        <v>40900</v>
      </c>
      <c r="E276" s="22">
        <f t="shared" si="5"/>
        <v>6.462214216871278</v>
      </c>
    </row>
    <row r="277" spans="1:5" ht="31.5">
      <c r="A277" s="17" t="s">
        <v>141</v>
      </c>
      <c r="B277" s="28" t="s">
        <v>254</v>
      </c>
      <c r="C277" s="12">
        <v>632910</v>
      </c>
      <c r="D277" s="19">
        <v>40900</v>
      </c>
      <c r="E277" s="22">
        <f t="shared" si="5"/>
        <v>6.462214216871278</v>
      </c>
    </row>
    <row r="278" spans="1:5" ht="15.75">
      <c r="A278" s="17" t="s">
        <v>142</v>
      </c>
      <c r="B278" s="28" t="s">
        <v>255</v>
      </c>
      <c r="C278" s="12">
        <v>632910</v>
      </c>
      <c r="D278" s="19">
        <v>40900</v>
      </c>
      <c r="E278" s="22">
        <f t="shared" si="5"/>
        <v>6.462214216871278</v>
      </c>
    </row>
    <row r="279" spans="1:5" ht="15.75">
      <c r="A279" s="17" t="s">
        <v>152</v>
      </c>
      <c r="B279" s="28" t="s">
        <v>256</v>
      </c>
      <c r="C279" s="12">
        <v>1040600</v>
      </c>
      <c r="D279" s="12" t="s">
        <v>6</v>
      </c>
      <c r="E279" s="12" t="s">
        <v>6</v>
      </c>
    </row>
    <row r="280" spans="1:5" ht="47.25">
      <c r="A280" s="17" t="s">
        <v>241</v>
      </c>
      <c r="B280" s="28" t="s">
        <v>257</v>
      </c>
      <c r="C280" s="12">
        <v>1040600</v>
      </c>
      <c r="D280" s="12" t="s">
        <v>6</v>
      </c>
      <c r="E280" s="12" t="s">
        <v>6</v>
      </c>
    </row>
    <row r="281" spans="1:5" ht="63">
      <c r="A281" s="17" t="s">
        <v>423</v>
      </c>
      <c r="B281" s="28" t="s">
        <v>411</v>
      </c>
      <c r="C281" s="12">
        <v>1040600</v>
      </c>
      <c r="D281" s="12" t="s">
        <v>6</v>
      </c>
      <c r="E281" s="12" t="s">
        <v>6</v>
      </c>
    </row>
    <row r="282" spans="1:5" ht="15.75">
      <c r="A282" s="17" t="s">
        <v>258</v>
      </c>
      <c r="B282" s="28" t="s">
        <v>259</v>
      </c>
      <c r="C282" s="12">
        <v>57845937.04</v>
      </c>
      <c r="D282" s="12">
        <v>6267195.54</v>
      </c>
      <c r="E282" s="21">
        <f aca="true" t="shared" si="6" ref="E282:E291">D282/C282*100</f>
        <v>10.83428821572427</v>
      </c>
    </row>
    <row r="283" spans="1:5" ht="15.75">
      <c r="A283" s="17" t="s">
        <v>260</v>
      </c>
      <c r="B283" s="28" t="s">
        <v>261</v>
      </c>
      <c r="C283" s="12">
        <v>83723</v>
      </c>
      <c r="D283" s="12">
        <v>10812.18</v>
      </c>
      <c r="E283" s="21">
        <f t="shared" si="6"/>
        <v>12.914229064892563</v>
      </c>
    </row>
    <row r="284" spans="1:5" ht="31.5">
      <c r="A284" s="17" t="s">
        <v>140</v>
      </c>
      <c r="B284" s="28" t="s">
        <v>262</v>
      </c>
      <c r="C284" s="12">
        <v>83723</v>
      </c>
      <c r="D284" s="19">
        <v>10812.18</v>
      </c>
      <c r="E284" s="21">
        <f t="shared" si="6"/>
        <v>12.914229064892563</v>
      </c>
    </row>
    <row r="285" spans="1:5" ht="31.5">
      <c r="A285" s="17" t="s">
        <v>141</v>
      </c>
      <c r="B285" s="28" t="s">
        <v>263</v>
      </c>
      <c r="C285" s="12">
        <v>83723</v>
      </c>
      <c r="D285" s="19">
        <v>10812.18</v>
      </c>
      <c r="E285" s="21">
        <f t="shared" si="6"/>
        <v>12.914229064892563</v>
      </c>
    </row>
    <row r="286" spans="1:5" ht="15.75">
      <c r="A286" s="17" t="s">
        <v>142</v>
      </c>
      <c r="B286" s="28" t="s">
        <v>264</v>
      </c>
      <c r="C286" s="12">
        <v>83723</v>
      </c>
      <c r="D286" s="19">
        <v>10812.18</v>
      </c>
      <c r="E286" s="21">
        <f t="shared" si="6"/>
        <v>12.914229064892563</v>
      </c>
    </row>
    <row r="287" spans="1:5" ht="15.75">
      <c r="A287" s="17" t="s">
        <v>265</v>
      </c>
      <c r="B287" s="28" t="s">
        <v>266</v>
      </c>
      <c r="C287" s="12">
        <v>23510682.77</v>
      </c>
      <c r="D287" s="19">
        <v>2869380.11</v>
      </c>
      <c r="E287" s="21">
        <f t="shared" si="6"/>
        <v>12.204580096930973</v>
      </c>
    </row>
    <row r="288" spans="1:5" ht="31.5">
      <c r="A288" s="17" t="s">
        <v>140</v>
      </c>
      <c r="B288" s="28" t="s">
        <v>267</v>
      </c>
      <c r="C288" s="12">
        <v>12393882.77</v>
      </c>
      <c r="D288" s="19">
        <v>628106.11</v>
      </c>
      <c r="E288" s="21">
        <f t="shared" si="6"/>
        <v>5.0678719627747455</v>
      </c>
    </row>
    <row r="289" spans="1:5" ht="31.5">
      <c r="A289" s="17" t="s">
        <v>141</v>
      </c>
      <c r="B289" s="28" t="s">
        <v>268</v>
      </c>
      <c r="C289" s="12">
        <v>12393882.77</v>
      </c>
      <c r="D289" s="19">
        <v>628106.11</v>
      </c>
      <c r="E289" s="21">
        <f t="shared" si="6"/>
        <v>5.0678719627747455</v>
      </c>
    </row>
    <row r="290" spans="1:5" ht="15.75">
      <c r="A290" s="17" t="s">
        <v>142</v>
      </c>
      <c r="B290" s="28" t="s">
        <v>269</v>
      </c>
      <c r="C290" s="12">
        <v>10825239.77</v>
      </c>
      <c r="D290" s="19">
        <v>49560</v>
      </c>
      <c r="E290" s="21">
        <f t="shared" si="6"/>
        <v>0.4578189587758203</v>
      </c>
    </row>
    <row r="291" spans="1:5" ht="15.75">
      <c r="A291" s="17" t="s">
        <v>502</v>
      </c>
      <c r="B291" s="28" t="s">
        <v>509</v>
      </c>
      <c r="C291" s="12">
        <v>1568643</v>
      </c>
      <c r="D291" s="19">
        <v>578546.11</v>
      </c>
      <c r="E291" s="21">
        <f t="shared" si="6"/>
        <v>36.88194892018133</v>
      </c>
    </row>
    <row r="292" spans="1:5" ht="15.75">
      <c r="A292" s="17" t="s">
        <v>152</v>
      </c>
      <c r="B292" s="28" t="s">
        <v>270</v>
      </c>
      <c r="C292" s="12">
        <v>11116800</v>
      </c>
      <c r="D292" s="12">
        <v>2241274</v>
      </c>
      <c r="E292" s="21">
        <f>D292/C292*100</f>
        <v>20.1611434945308</v>
      </c>
    </row>
    <row r="293" spans="1:5" ht="47.25">
      <c r="A293" s="17" t="s">
        <v>241</v>
      </c>
      <c r="B293" s="28" t="s">
        <v>271</v>
      </c>
      <c r="C293" s="12">
        <v>11116800</v>
      </c>
      <c r="D293" s="12">
        <v>2241274</v>
      </c>
      <c r="E293" s="21">
        <f>D293/C293*100</f>
        <v>20.1611434945308</v>
      </c>
    </row>
    <row r="294" spans="1:5" ht="63">
      <c r="A294" s="17" t="s">
        <v>423</v>
      </c>
      <c r="B294" s="28" t="s">
        <v>412</v>
      </c>
      <c r="C294" s="12">
        <v>11116800</v>
      </c>
      <c r="D294" s="12">
        <v>2241274</v>
      </c>
      <c r="E294" s="21">
        <f>D294/C294*100</f>
        <v>20.1611434945308</v>
      </c>
    </row>
    <row r="295" spans="1:5" ht="15.75">
      <c r="A295" s="17" t="s">
        <v>272</v>
      </c>
      <c r="B295" s="28" t="s">
        <v>273</v>
      </c>
      <c r="C295" s="12">
        <v>34251531.27</v>
      </c>
      <c r="D295" s="12">
        <v>3387003.25</v>
      </c>
      <c r="E295" s="21">
        <f>D295/C295*100</f>
        <v>9.888618477523616</v>
      </c>
    </row>
    <row r="296" spans="1:5" ht="31.5">
      <c r="A296" s="17" t="s">
        <v>140</v>
      </c>
      <c r="B296" s="28" t="s">
        <v>274</v>
      </c>
      <c r="C296" s="12">
        <v>34248531.27</v>
      </c>
      <c r="D296" s="19">
        <v>3387003.25</v>
      </c>
      <c r="E296" s="21">
        <f>D296/C296*100</f>
        <v>9.889484671031266</v>
      </c>
    </row>
    <row r="297" spans="1:5" ht="31.5">
      <c r="A297" s="17" t="s">
        <v>141</v>
      </c>
      <c r="B297" s="28" t="s">
        <v>275</v>
      </c>
      <c r="C297" s="12">
        <v>34248531.27</v>
      </c>
      <c r="D297" s="19">
        <v>3387003.25</v>
      </c>
      <c r="E297" s="21">
        <f>D297/C297*100</f>
        <v>9.889484671031266</v>
      </c>
    </row>
    <row r="298" spans="1:5" ht="15.75">
      <c r="A298" s="17" t="s">
        <v>142</v>
      </c>
      <c r="B298" s="28" t="s">
        <v>276</v>
      </c>
      <c r="C298" s="12">
        <v>27962397.27</v>
      </c>
      <c r="D298" s="19">
        <v>1259483.22</v>
      </c>
      <c r="E298" s="21">
        <f>D298/C298*100</f>
        <v>4.50420329787411</v>
      </c>
    </row>
    <row r="299" spans="1:5" ht="15.75">
      <c r="A299" s="17" t="s">
        <v>502</v>
      </c>
      <c r="B299" s="28" t="s">
        <v>510</v>
      </c>
      <c r="C299" s="12">
        <v>6286134</v>
      </c>
      <c r="D299" s="19">
        <v>2127520.03</v>
      </c>
      <c r="E299" s="21">
        <f>D299/C299*100</f>
        <v>33.84464966861985</v>
      </c>
    </row>
    <row r="300" spans="1:5" ht="15.75">
      <c r="A300" s="17" t="s">
        <v>152</v>
      </c>
      <c r="B300" s="28" t="s">
        <v>584</v>
      </c>
      <c r="C300" s="12">
        <v>3000</v>
      </c>
      <c r="D300" s="19" t="s">
        <v>6</v>
      </c>
      <c r="E300" s="22" t="s">
        <v>6</v>
      </c>
    </row>
    <row r="301" spans="1:5" ht="15.75">
      <c r="A301" s="17" t="s">
        <v>154</v>
      </c>
      <c r="B301" s="28" t="s">
        <v>585</v>
      </c>
      <c r="C301" s="12">
        <v>3000</v>
      </c>
      <c r="D301" s="19" t="s">
        <v>6</v>
      </c>
      <c r="E301" s="22" t="s">
        <v>6</v>
      </c>
    </row>
    <row r="302" spans="1:5" ht="15.75">
      <c r="A302" s="17" t="s">
        <v>170</v>
      </c>
      <c r="B302" s="28" t="s">
        <v>586</v>
      </c>
      <c r="C302" s="12">
        <v>3000</v>
      </c>
      <c r="D302" s="19" t="s">
        <v>6</v>
      </c>
      <c r="E302" s="22" t="s">
        <v>6</v>
      </c>
    </row>
    <row r="303" spans="1:5" ht="15.75">
      <c r="A303" s="17" t="s">
        <v>277</v>
      </c>
      <c r="B303" s="28" t="s">
        <v>278</v>
      </c>
      <c r="C303" s="12">
        <v>535919605.11</v>
      </c>
      <c r="D303" s="19">
        <v>107806988.88</v>
      </c>
      <c r="E303" s="21">
        <f>D303/C303*100</f>
        <v>20.11626144146604</v>
      </c>
    </row>
    <row r="304" spans="1:5" ht="15.75">
      <c r="A304" s="17" t="s">
        <v>279</v>
      </c>
      <c r="B304" s="28" t="s">
        <v>280</v>
      </c>
      <c r="C304" s="12">
        <v>125459214.2</v>
      </c>
      <c r="D304" s="19">
        <v>24912157</v>
      </c>
      <c r="E304" s="21">
        <f>D304/C304*100</f>
        <v>19.856777486495687</v>
      </c>
    </row>
    <row r="305" spans="1:5" ht="31.5">
      <c r="A305" s="17" t="s">
        <v>281</v>
      </c>
      <c r="B305" s="28" t="s">
        <v>282</v>
      </c>
      <c r="C305" s="12">
        <v>125459214.2</v>
      </c>
      <c r="D305" s="19">
        <v>24912157</v>
      </c>
      <c r="E305" s="21">
        <f>D305/C305*100</f>
        <v>19.856777486495687</v>
      </c>
    </row>
    <row r="306" spans="1:5" ht="15.75">
      <c r="A306" s="17" t="s">
        <v>283</v>
      </c>
      <c r="B306" s="28" t="s">
        <v>284</v>
      </c>
      <c r="C306" s="12">
        <v>125459214.2</v>
      </c>
      <c r="D306" s="19">
        <v>24912157</v>
      </c>
      <c r="E306" s="21">
        <f>D306/C306*100</f>
        <v>19.856777486495687</v>
      </c>
    </row>
    <row r="307" spans="1:5" ht="63">
      <c r="A307" s="17" t="s">
        <v>629</v>
      </c>
      <c r="B307" s="28" t="s">
        <v>285</v>
      </c>
      <c r="C307" s="12">
        <v>123162714.2</v>
      </c>
      <c r="D307" s="12">
        <v>24912157</v>
      </c>
      <c r="E307" s="21">
        <f aca="true" t="shared" si="7" ref="E307:E313">D307/C307*100</f>
        <v>20.22702825430263</v>
      </c>
    </row>
    <row r="308" spans="1:5" ht="15.75">
      <c r="A308" s="17" t="s">
        <v>286</v>
      </c>
      <c r="B308" s="28" t="s">
        <v>287</v>
      </c>
      <c r="C308" s="12">
        <v>2296500</v>
      </c>
      <c r="D308" s="12" t="s">
        <v>6</v>
      </c>
      <c r="E308" s="12" t="s">
        <v>6</v>
      </c>
    </row>
    <row r="309" spans="1:5" ht="15.75">
      <c r="A309" s="17" t="s">
        <v>288</v>
      </c>
      <c r="B309" s="28" t="s">
        <v>289</v>
      </c>
      <c r="C309" s="12">
        <v>327346460.61</v>
      </c>
      <c r="D309" s="12">
        <v>68503235.87</v>
      </c>
      <c r="E309" s="21">
        <f t="shared" si="7"/>
        <v>20.926829556166986</v>
      </c>
    </row>
    <row r="310" spans="1:5" ht="31.5">
      <c r="A310" s="17" t="s">
        <v>281</v>
      </c>
      <c r="B310" s="28" t="s">
        <v>290</v>
      </c>
      <c r="C310" s="12">
        <v>327346460.61</v>
      </c>
      <c r="D310" s="12">
        <v>68503235.87</v>
      </c>
      <c r="E310" s="21">
        <f t="shared" si="7"/>
        <v>20.926829556166986</v>
      </c>
    </row>
    <row r="311" spans="1:5" ht="15.75">
      <c r="A311" s="17" t="s">
        <v>283</v>
      </c>
      <c r="B311" s="28" t="s">
        <v>291</v>
      </c>
      <c r="C311" s="12">
        <v>327346460.61</v>
      </c>
      <c r="D311" s="12">
        <v>68503235.87</v>
      </c>
      <c r="E311" s="21">
        <f t="shared" si="7"/>
        <v>20.926829556166986</v>
      </c>
    </row>
    <row r="312" spans="1:5" ht="63">
      <c r="A312" s="17" t="s">
        <v>629</v>
      </c>
      <c r="B312" s="28" t="s">
        <v>292</v>
      </c>
      <c r="C312" s="12">
        <v>318437860.61</v>
      </c>
      <c r="D312" s="12">
        <v>68249235.87</v>
      </c>
      <c r="E312" s="21">
        <f t="shared" si="7"/>
        <v>21.43251299932165</v>
      </c>
    </row>
    <row r="313" spans="1:5" ht="15.75">
      <c r="A313" s="17" t="s">
        <v>286</v>
      </c>
      <c r="B313" s="28" t="s">
        <v>293</v>
      </c>
      <c r="C313" s="12">
        <v>8908600</v>
      </c>
      <c r="D313" s="12">
        <v>254000</v>
      </c>
      <c r="E313" s="21">
        <f t="shared" si="7"/>
        <v>2.8511775138630084</v>
      </c>
    </row>
    <row r="314" spans="1:5" ht="15.75">
      <c r="A314" s="17" t="s">
        <v>294</v>
      </c>
      <c r="B314" s="28" t="s">
        <v>295</v>
      </c>
      <c r="C314" s="12">
        <v>38437301.5</v>
      </c>
      <c r="D314" s="12">
        <v>7413217.6</v>
      </c>
      <c r="E314" s="21">
        <f aca="true" t="shared" si="8" ref="E314:E377">D314/C314*100</f>
        <v>19.286519372334187</v>
      </c>
    </row>
    <row r="315" spans="1:5" ht="31.5">
      <c r="A315" s="17" t="s">
        <v>281</v>
      </c>
      <c r="B315" s="28" t="s">
        <v>296</v>
      </c>
      <c r="C315" s="12">
        <v>38428178</v>
      </c>
      <c r="D315" s="19">
        <v>7413217.6</v>
      </c>
      <c r="E315" s="21">
        <f t="shared" si="8"/>
        <v>19.29109831853074</v>
      </c>
    </row>
    <row r="316" spans="1:5" ht="15.75">
      <c r="A316" s="17" t="s">
        <v>283</v>
      </c>
      <c r="B316" s="28" t="s">
        <v>297</v>
      </c>
      <c r="C316" s="12">
        <v>38409931</v>
      </c>
      <c r="D316" s="12">
        <v>7413217.6</v>
      </c>
      <c r="E316" s="21">
        <f t="shared" si="8"/>
        <v>19.300262736738578</v>
      </c>
    </row>
    <row r="317" spans="1:5" ht="63">
      <c r="A317" s="17" t="s">
        <v>629</v>
      </c>
      <c r="B317" s="28" t="s">
        <v>298</v>
      </c>
      <c r="C317" s="12">
        <v>7830417</v>
      </c>
      <c r="D317" s="19">
        <v>1268875</v>
      </c>
      <c r="E317" s="21">
        <f t="shared" si="8"/>
        <v>16.204437132786158</v>
      </c>
    </row>
    <row r="318" spans="1:5" ht="15.75">
      <c r="A318" s="17" t="s">
        <v>286</v>
      </c>
      <c r="B318" s="28" t="s">
        <v>299</v>
      </c>
      <c r="C318" s="12">
        <v>1092300</v>
      </c>
      <c r="D318" s="19">
        <v>145000</v>
      </c>
      <c r="E318" s="21">
        <f t="shared" si="8"/>
        <v>13.27474137141811</v>
      </c>
    </row>
    <row r="319" spans="1:5" ht="78.75">
      <c r="A319" s="17" t="s">
        <v>630</v>
      </c>
      <c r="B319" s="28" t="s">
        <v>631</v>
      </c>
      <c r="C319" s="12">
        <v>29478090.5</v>
      </c>
      <c r="D319" s="19">
        <v>5999342.6</v>
      </c>
      <c r="E319" s="21">
        <f t="shared" si="8"/>
        <v>20.351869806492385</v>
      </c>
    </row>
    <row r="320" spans="1:5" ht="94.5">
      <c r="A320" s="17" t="s">
        <v>632</v>
      </c>
      <c r="B320" s="28" t="s">
        <v>633</v>
      </c>
      <c r="C320" s="12">
        <v>9123.5</v>
      </c>
      <c r="D320" s="12" t="s">
        <v>6</v>
      </c>
      <c r="E320" s="12" t="s">
        <v>6</v>
      </c>
    </row>
    <row r="321" spans="1:5" ht="15.75">
      <c r="A321" s="17" t="s">
        <v>308</v>
      </c>
      <c r="B321" s="28" t="s">
        <v>554</v>
      </c>
      <c r="C321" s="12">
        <v>9123.5</v>
      </c>
      <c r="D321" s="12" t="s">
        <v>6</v>
      </c>
      <c r="E321" s="12" t="s">
        <v>6</v>
      </c>
    </row>
    <row r="322" spans="1:5" ht="94.5">
      <c r="A322" s="17" t="s">
        <v>634</v>
      </c>
      <c r="B322" s="28" t="s">
        <v>635</v>
      </c>
      <c r="C322" s="12">
        <v>9123.5</v>
      </c>
      <c r="D322" s="12" t="s">
        <v>6</v>
      </c>
      <c r="E322" s="12" t="s">
        <v>6</v>
      </c>
    </row>
    <row r="323" spans="1:5" ht="63">
      <c r="A323" s="17" t="s">
        <v>575</v>
      </c>
      <c r="B323" s="28" t="s">
        <v>555</v>
      </c>
      <c r="C323" s="12">
        <v>9123.5</v>
      </c>
      <c r="D323" s="12" t="s">
        <v>6</v>
      </c>
      <c r="E323" s="12" t="s">
        <v>6</v>
      </c>
    </row>
    <row r="324" spans="1:5" ht="63">
      <c r="A324" s="17" t="s">
        <v>636</v>
      </c>
      <c r="B324" s="28" t="s">
        <v>637</v>
      </c>
      <c r="C324" s="12">
        <v>9123.5</v>
      </c>
      <c r="D324" s="12" t="s">
        <v>6</v>
      </c>
      <c r="E324" s="12" t="s">
        <v>6</v>
      </c>
    </row>
    <row r="325" spans="1:5" ht="15.75">
      <c r="A325" s="17" t="s">
        <v>152</v>
      </c>
      <c r="B325" s="28" t="s">
        <v>557</v>
      </c>
      <c r="C325" s="12">
        <v>9123.5</v>
      </c>
      <c r="D325" s="19" t="s">
        <v>6</v>
      </c>
      <c r="E325" s="22" t="s">
        <v>6</v>
      </c>
    </row>
    <row r="326" spans="1:5" ht="47.25">
      <c r="A326" s="17" t="s">
        <v>241</v>
      </c>
      <c r="B326" s="28" t="s">
        <v>558</v>
      </c>
      <c r="C326" s="12">
        <v>9123.5</v>
      </c>
      <c r="D326" s="19" t="s">
        <v>6</v>
      </c>
      <c r="E326" s="22" t="s">
        <v>6</v>
      </c>
    </row>
    <row r="327" spans="1:5" ht="63">
      <c r="A327" s="17" t="s">
        <v>636</v>
      </c>
      <c r="B327" s="28" t="s">
        <v>638</v>
      </c>
      <c r="C327" s="12">
        <v>9123.5</v>
      </c>
      <c r="D327" s="19" t="s">
        <v>6</v>
      </c>
      <c r="E327" s="22" t="s">
        <v>6</v>
      </c>
    </row>
    <row r="328" spans="1:5" ht="15.75">
      <c r="A328" s="17" t="s">
        <v>300</v>
      </c>
      <c r="B328" s="28" t="s">
        <v>301</v>
      </c>
      <c r="C328" s="12">
        <v>4397283</v>
      </c>
      <c r="D328" s="12">
        <v>563595</v>
      </c>
      <c r="E328" s="21">
        <f t="shared" si="8"/>
        <v>12.816891703354095</v>
      </c>
    </row>
    <row r="329" spans="1:5" ht="31.5">
      <c r="A329" s="17" t="s">
        <v>140</v>
      </c>
      <c r="B329" s="28" t="s">
        <v>302</v>
      </c>
      <c r="C329" s="12">
        <v>84000</v>
      </c>
      <c r="D329" s="12">
        <v>24600</v>
      </c>
      <c r="E329" s="21">
        <f t="shared" si="8"/>
        <v>29.28571428571429</v>
      </c>
    </row>
    <row r="330" spans="1:5" ht="31.5">
      <c r="A330" s="17" t="s">
        <v>141</v>
      </c>
      <c r="B330" s="28" t="s">
        <v>303</v>
      </c>
      <c r="C330" s="12">
        <v>84000</v>
      </c>
      <c r="D330" s="12">
        <v>24600</v>
      </c>
      <c r="E330" s="21">
        <f t="shared" si="8"/>
        <v>29.28571428571429</v>
      </c>
    </row>
    <row r="331" spans="1:5" ht="15.75">
      <c r="A331" s="17" t="s">
        <v>142</v>
      </c>
      <c r="B331" s="28" t="s">
        <v>304</v>
      </c>
      <c r="C331" s="12">
        <v>84000</v>
      </c>
      <c r="D331" s="12">
        <v>24600</v>
      </c>
      <c r="E331" s="21">
        <f t="shared" si="8"/>
        <v>29.28571428571429</v>
      </c>
    </row>
    <row r="332" spans="1:5" ht="31.5">
      <c r="A332" s="17" t="s">
        <v>281</v>
      </c>
      <c r="B332" s="28" t="s">
        <v>307</v>
      </c>
      <c r="C332" s="12">
        <v>4313283</v>
      </c>
      <c r="D332" s="12">
        <v>538995</v>
      </c>
      <c r="E332" s="21">
        <f t="shared" si="8"/>
        <v>12.49616591352805</v>
      </c>
    </row>
    <row r="333" spans="1:5" ht="15.75">
      <c r="A333" s="17" t="s">
        <v>308</v>
      </c>
      <c r="B333" s="28" t="s">
        <v>309</v>
      </c>
      <c r="C333" s="12">
        <v>4113283</v>
      </c>
      <c r="D333" s="19">
        <v>538995</v>
      </c>
      <c r="E333" s="21">
        <f t="shared" si="8"/>
        <v>13.103766504760308</v>
      </c>
    </row>
    <row r="334" spans="1:5" ht="63">
      <c r="A334" s="17" t="s">
        <v>310</v>
      </c>
      <c r="B334" s="28" t="s">
        <v>311</v>
      </c>
      <c r="C334" s="12">
        <v>3540383</v>
      </c>
      <c r="D334" s="12">
        <v>488995</v>
      </c>
      <c r="E334" s="21">
        <f t="shared" si="8"/>
        <v>13.811923738194427</v>
      </c>
    </row>
    <row r="335" spans="1:5" ht="15.75">
      <c r="A335" s="17" t="s">
        <v>312</v>
      </c>
      <c r="B335" s="28" t="s">
        <v>313</v>
      </c>
      <c r="C335" s="12">
        <v>522900</v>
      </c>
      <c r="D335" s="12" t="s">
        <v>6</v>
      </c>
      <c r="E335" s="12" t="s">
        <v>6</v>
      </c>
    </row>
    <row r="336" spans="1:5" ht="15.75">
      <c r="A336" s="17" t="s">
        <v>511</v>
      </c>
      <c r="B336" s="28" t="s">
        <v>512</v>
      </c>
      <c r="C336" s="12">
        <v>50000</v>
      </c>
      <c r="D336" s="12">
        <v>50000</v>
      </c>
      <c r="E336" s="21">
        <f t="shared" si="8"/>
        <v>100</v>
      </c>
    </row>
    <row r="337" spans="1:5" ht="63">
      <c r="A337" s="17" t="s">
        <v>575</v>
      </c>
      <c r="B337" s="28" t="s">
        <v>639</v>
      </c>
      <c r="C337" s="12">
        <v>200000</v>
      </c>
      <c r="D337" s="12" t="s">
        <v>6</v>
      </c>
      <c r="E337" s="12" t="s">
        <v>6</v>
      </c>
    </row>
    <row r="338" spans="1:5" ht="31.5">
      <c r="A338" s="17" t="s">
        <v>556</v>
      </c>
      <c r="B338" s="28" t="s">
        <v>640</v>
      </c>
      <c r="C338" s="12">
        <v>200000</v>
      </c>
      <c r="D338" s="19" t="s">
        <v>6</v>
      </c>
      <c r="E338" s="19" t="s">
        <v>6</v>
      </c>
    </row>
    <row r="339" spans="1:5" ht="15.75">
      <c r="A339" s="17" t="s">
        <v>314</v>
      </c>
      <c r="B339" s="28" t="s">
        <v>315</v>
      </c>
      <c r="C339" s="12">
        <v>40279345.8</v>
      </c>
      <c r="D339" s="12">
        <v>6414783.41</v>
      </c>
      <c r="E339" s="21">
        <f t="shared" si="8"/>
        <v>15.925738818727291</v>
      </c>
    </row>
    <row r="340" spans="1:5" ht="78.75">
      <c r="A340" s="17" t="s">
        <v>136</v>
      </c>
      <c r="B340" s="28" t="s">
        <v>316</v>
      </c>
      <c r="C340" s="12">
        <v>31659476.8</v>
      </c>
      <c r="D340" s="12">
        <v>5915758.9</v>
      </c>
      <c r="E340" s="21">
        <f t="shared" si="8"/>
        <v>18.68558642763168</v>
      </c>
    </row>
    <row r="341" spans="1:5" ht="15.75">
      <c r="A341" s="17" t="s">
        <v>199</v>
      </c>
      <c r="B341" s="28" t="s">
        <v>317</v>
      </c>
      <c r="C341" s="12">
        <v>23956151.2</v>
      </c>
      <c r="D341" s="12">
        <v>4608215.5</v>
      </c>
      <c r="E341" s="21">
        <f t="shared" si="8"/>
        <v>19.236042808078455</v>
      </c>
    </row>
    <row r="342" spans="1:5" ht="15.75">
      <c r="A342" s="17" t="s">
        <v>201</v>
      </c>
      <c r="B342" s="28" t="s">
        <v>318</v>
      </c>
      <c r="C342" s="12">
        <v>18399505</v>
      </c>
      <c r="D342" s="19">
        <v>3717614.46</v>
      </c>
      <c r="E342" s="21">
        <f t="shared" si="8"/>
        <v>20.204969970659537</v>
      </c>
    </row>
    <row r="343" spans="1:5" ht="47.25">
      <c r="A343" s="17" t="s">
        <v>627</v>
      </c>
      <c r="B343" s="28" t="s">
        <v>319</v>
      </c>
      <c r="C343" s="12">
        <v>5556646.2</v>
      </c>
      <c r="D343" s="19">
        <v>890601.04</v>
      </c>
      <c r="E343" s="21">
        <f t="shared" si="8"/>
        <v>16.0276722314982</v>
      </c>
    </row>
    <row r="344" spans="1:5" ht="31.5">
      <c r="A344" s="17" t="s">
        <v>137</v>
      </c>
      <c r="B344" s="28" t="s">
        <v>320</v>
      </c>
      <c r="C344" s="12">
        <v>7703325.6</v>
      </c>
      <c r="D344" s="12">
        <v>1307543.4</v>
      </c>
      <c r="E344" s="22">
        <f t="shared" si="8"/>
        <v>16.973752219431045</v>
      </c>
    </row>
    <row r="345" spans="1:5" ht="31.5">
      <c r="A345" s="17" t="s">
        <v>138</v>
      </c>
      <c r="B345" s="28" t="s">
        <v>321</v>
      </c>
      <c r="C345" s="12">
        <v>5916535</v>
      </c>
      <c r="D345" s="19">
        <v>1045184.74</v>
      </c>
      <c r="E345" s="22">
        <f t="shared" si="8"/>
        <v>17.66548731647831</v>
      </c>
    </row>
    <row r="346" spans="1:5" ht="47.25">
      <c r="A346" s="17" t="s">
        <v>139</v>
      </c>
      <c r="B346" s="28" t="s">
        <v>322</v>
      </c>
      <c r="C346" s="12">
        <v>1786790.6</v>
      </c>
      <c r="D346" s="19">
        <v>262358.66</v>
      </c>
      <c r="E346" s="22">
        <f t="shared" si="8"/>
        <v>14.683234845762003</v>
      </c>
    </row>
    <row r="347" spans="1:5" ht="31.5">
      <c r="A347" s="17" t="s">
        <v>140</v>
      </c>
      <c r="B347" s="28" t="s">
        <v>323</v>
      </c>
      <c r="C347" s="12">
        <v>3910385</v>
      </c>
      <c r="D347" s="19">
        <v>499024.51</v>
      </c>
      <c r="E347" s="22">
        <f t="shared" si="8"/>
        <v>12.761518622846598</v>
      </c>
    </row>
    <row r="348" spans="1:5" ht="31.5">
      <c r="A348" s="17" t="s">
        <v>141</v>
      </c>
      <c r="B348" s="28" t="s">
        <v>324</v>
      </c>
      <c r="C348" s="12">
        <v>3910385</v>
      </c>
      <c r="D348" s="19">
        <v>499024.51</v>
      </c>
      <c r="E348" s="22">
        <f t="shared" si="8"/>
        <v>12.761518622846598</v>
      </c>
    </row>
    <row r="349" spans="1:5" ht="15.75">
      <c r="A349" s="17" t="s">
        <v>142</v>
      </c>
      <c r="B349" s="28" t="s">
        <v>325</v>
      </c>
      <c r="C349" s="12">
        <v>3840385</v>
      </c>
      <c r="D349" s="19">
        <v>484148.13</v>
      </c>
      <c r="E349" s="22">
        <f t="shared" si="8"/>
        <v>12.606760259713546</v>
      </c>
    </row>
    <row r="350" spans="1:5" ht="15.75">
      <c r="A350" s="17" t="s">
        <v>502</v>
      </c>
      <c r="B350" s="28" t="s">
        <v>513</v>
      </c>
      <c r="C350" s="12">
        <v>70000</v>
      </c>
      <c r="D350" s="19">
        <v>14876.38</v>
      </c>
      <c r="E350" s="22">
        <f t="shared" si="8"/>
        <v>21.25197142857143</v>
      </c>
    </row>
    <row r="351" spans="1:5" ht="31.5">
      <c r="A351" s="17" t="s">
        <v>281</v>
      </c>
      <c r="B351" s="28" t="s">
        <v>587</v>
      </c>
      <c r="C351" s="12">
        <v>4706484</v>
      </c>
      <c r="D351" s="19" t="s">
        <v>6</v>
      </c>
      <c r="E351" s="22" t="s">
        <v>6</v>
      </c>
    </row>
    <row r="352" spans="1:5" ht="15.75">
      <c r="A352" s="17" t="s">
        <v>283</v>
      </c>
      <c r="B352" s="28" t="s">
        <v>588</v>
      </c>
      <c r="C352" s="12">
        <v>4706484</v>
      </c>
      <c r="D352" s="19" t="s">
        <v>6</v>
      </c>
      <c r="E352" s="19" t="s">
        <v>6</v>
      </c>
    </row>
    <row r="353" spans="1:5" ht="15.75">
      <c r="A353" s="17" t="s">
        <v>286</v>
      </c>
      <c r="B353" s="28" t="s">
        <v>589</v>
      </c>
      <c r="C353" s="12">
        <v>4706484</v>
      </c>
      <c r="D353" s="19" t="s">
        <v>6</v>
      </c>
      <c r="E353" s="19" t="s">
        <v>6</v>
      </c>
    </row>
    <row r="354" spans="1:5" ht="15.75">
      <c r="A354" s="17" t="s">
        <v>152</v>
      </c>
      <c r="B354" s="28" t="s">
        <v>326</v>
      </c>
      <c r="C354" s="12">
        <v>3000</v>
      </c>
      <c r="D354" s="19" t="s">
        <v>6</v>
      </c>
      <c r="E354" s="19" t="s">
        <v>6</v>
      </c>
    </row>
    <row r="355" spans="1:5" ht="15.75">
      <c r="A355" s="17" t="s">
        <v>154</v>
      </c>
      <c r="B355" s="28" t="s">
        <v>327</v>
      </c>
      <c r="C355" s="12">
        <v>3000</v>
      </c>
      <c r="D355" s="19" t="s">
        <v>6</v>
      </c>
      <c r="E355" s="19" t="s">
        <v>6</v>
      </c>
    </row>
    <row r="356" spans="1:5" ht="15.75">
      <c r="A356" s="17" t="s">
        <v>156</v>
      </c>
      <c r="B356" s="28" t="s">
        <v>328</v>
      </c>
      <c r="C356" s="12">
        <v>3000</v>
      </c>
      <c r="D356" s="19" t="s">
        <v>6</v>
      </c>
      <c r="E356" s="19" t="s">
        <v>6</v>
      </c>
    </row>
    <row r="357" spans="1:5" ht="15.75">
      <c r="A357" s="17" t="s">
        <v>459</v>
      </c>
      <c r="B357" s="28" t="s">
        <v>329</v>
      </c>
      <c r="C357" s="12">
        <v>125720632</v>
      </c>
      <c r="D357" s="19">
        <v>30408987.97</v>
      </c>
      <c r="E357" s="22">
        <f t="shared" si="8"/>
        <v>24.187746661979872</v>
      </c>
    </row>
    <row r="358" spans="1:5" ht="15.75">
      <c r="A358" s="17" t="s">
        <v>330</v>
      </c>
      <c r="B358" s="28" t="s">
        <v>331</v>
      </c>
      <c r="C358" s="12">
        <v>84080514</v>
      </c>
      <c r="D358" s="19">
        <v>23272287</v>
      </c>
      <c r="E358" s="22">
        <f t="shared" si="8"/>
        <v>27.678573658576827</v>
      </c>
    </row>
    <row r="359" spans="1:5" ht="31.5">
      <c r="A359" s="17" t="s">
        <v>281</v>
      </c>
      <c r="B359" s="28" t="s">
        <v>332</v>
      </c>
      <c r="C359" s="12">
        <v>84080514</v>
      </c>
      <c r="D359" s="19">
        <v>23272287</v>
      </c>
      <c r="E359" s="22">
        <f t="shared" si="8"/>
        <v>27.678573658576827</v>
      </c>
    </row>
    <row r="360" spans="1:5" ht="15.75">
      <c r="A360" s="17" t="s">
        <v>283</v>
      </c>
      <c r="B360" s="28" t="s">
        <v>333</v>
      </c>
      <c r="C360" s="12">
        <v>84080514</v>
      </c>
      <c r="D360" s="19">
        <v>23272287</v>
      </c>
      <c r="E360" s="22">
        <f t="shared" si="8"/>
        <v>27.678573658576827</v>
      </c>
    </row>
    <row r="361" spans="1:5" ht="63">
      <c r="A361" s="17" t="s">
        <v>629</v>
      </c>
      <c r="B361" s="28" t="s">
        <v>334</v>
      </c>
      <c r="C361" s="12">
        <v>82056914</v>
      </c>
      <c r="D361" s="19">
        <v>22699077</v>
      </c>
      <c r="E361" s="22">
        <f t="shared" si="8"/>
        <v>27.662601350082454</v>
      </c>
    </row>
    <row r="362" spans="1:5" ht="15.75">
      <c r="A362" s="17" t="s">
        <v>286</v>
      </c>
      <c r="B362" s="28" t="s">
        <v>335</v>
      </c>
      <c r="C362" s="12">
        <v>2023600</v>
      </c>
      <c r="D362" s="19">
        <v>573210</v>
      </c>
      <c r="E362" s="22">
        <f t="shared" si="8"/>
        <v>28.326250247084406</v>
      </c>
    </row>
    <row r="363" spans="1:5" ht="15.75">
      <c r="A363" s="17" t="s">
        <v>336</v>
      </c>
      <c r="B363" s="28" t="s">
        <v>337</v>
      </c>
      <c r="C363" s="12">
        <v>41640118</v>
      </c>
      <c r="D363" s="19">
        <v>7136700.97</v>
      </c>
      <c r="E363" s="22">
        <f t="shared" si="8"/>
        <v>17.139002752105554</v>
      </c>
    </row>
    <row r="364" spans="1:5" ht="78.75">
      <c r="A364" s="17" t="s">
        <v>136</v>
      </c>
      <c r="B364" s="28" t="s">
        <v>338</v>
      </c>
      <c r="C364" s="12">
        <v>39567920</v>
      </c>
      <c r="D364" s="12">
        <v>6566065.43</v>
      </c>
      <c r="E364" s="21">
        <f t="shared" si="8"/>
        <v>16.5944164616184</v>
      </c>
    </row>
    <row r="365" spans="1:5" ht="15.75">
      <c r="A365" s="17" t="s">
        <v>199</v>
      </c>
      <c r="B365" s="28" t="s">
        <v>339</v>
      </c>
      <c r="C365" s="12">
        <v>35577474</v>
      </c>
      <c r="D365" s="12">
        <v>5874201.86</v>
      </c>
      <c r="E365" s="21">
        <f t="shared" si="8"/>
        <v>16.51101441322113</v>
      </c>
    </row>
    <row r="366" spans="1:5" ht="15.75">
      <c r="A366" s="17" t="s">
        <v>201</v>
      </c>
      <c r="B366" s="28" t="s">
        <v>340</v>
      </c>
      <c r="C366" s="12">
        <v>27325250</v>
      </c>
      <c r="D366" s="12">
        <v>4674528.68</v>
      </c>
      <c r="E366" s="21">
        <f t="shared" si="8"/>
        <v>17.10699327545036</v>
      </c>
    </row>
    <row r="367" spans="1:5" ht="47.25">
      <c r="A367" s="17" t="s">
        <v>627</v>
      </c>
      <c r="B367" s="28" t="s">
        <v>341</v>
      </c>
      <c r="C367" s="12">
        <v>8252224</v>
      </c>
      <c r="D367" s="12">
        <v>1199673.18</v>
      </c>
      <c r="E367" s="21">
        <f t="shared" si="8"/>
        <v>14.537574113354168</v>
      </c>
    </row>
    <row r="368" spans="1:5" ht="31.5">
      <c r="A368" s="17" t="s">
        <v>137</v>
      </c>
      <c r="B368" s="28" t="s">
        <v>342</v>
      </c>
      <c r="C368" s="12">
        <v>3990446</v>
      </c>
      <c r="D368" s="19">
        <v>691863.57</v>
      </c>
      <c r="E368" s="21">
        <f t="shared" si="8"/>
        <v>17.338001065545054</v>
      </c>
    </row>
    <row r="369" spans="1:5" ht="31.5">
      <c r="A369" s="17" t="s">
        <v>138</v>
      </c>
      <c r="B369" s="28" t="s">
        <v>343</v>
      </c>
      <c r="C369" s="12">
        <v>3041818</v>
      </c>
      <c r="D369" s="12">
        <v>562868.49</v>
      </c>
      <c r="E369" s="22">
        <f t="shared" si="8"/>
        <v>18.504344770134175</v>
      </c>
    </row>
    <row r="370" spans="1:5" ht="47.25">
      <c r="A370" s="17" t="s">
        <v>162</v>
      </c>
      <c r="B370" s="28" t="s">
        <v>700</v>
      </c>
      <c r="C370" s="12">
        <v>30000</v>
      </c>
      <c r="D370" s="12">
        <v>8886</v>
      </c>
      <c r="E370" s="22">
        <f t="shared" si="8"/>
        <v>29.62</v>
      </c>
    </row>
    <row r="371" spans="1:5" ht="47.25">
      <c r="A371" s="17" t="s">
        <v>139</v>
      </c>
      <c r="B371" s="28" t="s">
        <v>344</v>
      </c>
      <c r="C371" s="12">
        <v>918628</v>
      </c>
      <c r="D371" s="19">
        <v>120109.08</v>
      </c>
      <c r="E371" s="22">
        <f t="shared" si="8"/>
        <v>13.074833338413372</v>
      </c>
    </row>
    <row r="372" spans="1:5" ht="31.5">
      <c r="A372" s="17" t="s">
        <v>140</v>
      </c>
      <c r="B372" s="28" t="s">
        <v>345</v>
      </c>
      <c r="C372" s="12">
        <v>1858568</v>
      </c>
      <c r="D372" s="12">
        <v>460640.97</v>
      </c>
      <c r="E372" s="21">
        <f t="shared" si="8"/>
        <v>24.784725121706604</v>
      </c>
    </row>
    <row r="373" spans="1:5" ht="31.5">
      <c r="A373" s="17" t="s">
        <v>141</v>
      </c>
      <c r="B373" s="28" t="s">
        <v>346</v>
      </c>
      <c r="C373" s="12">
        <v>1858568</v>
      </c>
      <c r="D373" s="12">
        <v>460640.97</v>
      </c>
      <c r="E373" s="21">
        <f t="shared" si="8"/>
        <v>24.784725121706604</v>
      </c>
    </row>
    <row r="374" spans="1:5" ht="15.75">
      <c r="A374" s="17" t="s">
        <v>142</v>
      </c>
      <c r="B374" s="28" t="s">
        <v>347</v>
      </c>
      <c r="C374" s="12">
        <v>1725568</v>
      </c>
      <c r="D374" s="12">
        <v>440645.07</v>
      </c>
      <c r="E374" s="21">
        <f t="shared" si="8"/>
        <v>25.536233286662714</v>
      </c>
    </row>
    <row r="375" spans="1:5" ht="15.75">
      <c r="A375" s="17" t="s">
        <v>502</v>
      </c>
      <c r="B375" s="28" t="s">
        <v>514</v>
      </c>
      <c r="C375" s="12">
        <v>133000</v>
      </c>
      <c r="D375" s="19">
        <v>19995.9</v>
      </c>
      <c r="E375" s="21">
        <f t="shared" si="8"/>
        <v>15.03451127819549</v>
      </c>
    </row>
    <row r="376" spans="1:5" ht="15.75">
      <c r="A376" s="17" t="s">
        <v>305</v>
      </c>
      <c r="B376" s="28" t="s">
        <v>701</v>
      </c>
      <c r="C376" s="12">
        <v>110000</v>
      </c>
      <c r="D376" s="19">
        <v>109993.02</v>
      </c>
      <c r="E376" s="21">
        <f t="shared" si="8"/>
        <v>99.99365454545455</v>
      </c>
    </row>
    <row r="377" spans="1:5" ht="31.5">
      <c r="A377" s="17" t="s">
        <v>306</v>
      </c>
      <c r="B377" s="28" t="s">
        <v>702</v>
      </c>
      <c r="C377" s="12">
        <v>110000</v>
      </c>
      <c r="D377" s="19">
        <v>109993.02</v>
      </c>
      <c r="E377" s="21">
        <f t="shared" si="8"/>
        <v>99.99365454545455</v>
      </c>
    </row>
    <row r="378" spans="1:5" ht="31.5">
      <c r="A378" s="17" t="s">
        <v>703</v>
      </c>
      <c r="B378" s="28" t="s">
        <v>704</v>
      </c>
      <c r="C378" s="12">
        <v>110000</v>
      </c>
      <c r="D378" s="19">
        <v>109993.02</v>
      </c>
      <c r="E378" s="21">
        <f>D378/C378*100</f>
        <v>99.99365454545455</v>
      </c>
    </row>
    <row r="379" spans="1:5" ht="15.75">
      <c r="A379" s="17" t="s">
        <v>152</v>
      </c>
      <c r="B379" s="28" t="s">
        <v>348</v>
      </c>
      <c r="C379" s="12">
        <v>103630</v>
      </c>
      <c r="D379" s="19">
        <v>1.55</v>
      </c>
      <c r="E379" s="21">
        <f>D379/C379*100</f>
        <v>0.001495705876676638</v>
      </c>
    </row>
    <row r="380" spans="1:5" ht="15.75">
      <c r="A380" s="17" t="s">
        <v>154</v>
      </c>
      <c r="B380" s="28" t="s">
        <v>349</v>
      </c>
      <c r="C380" s="12">
        <v>103630</v>
      </c>
      <c r="D380" s="19">
        <v>1.55</v>
      </c>
      <c r="E380" s="21">
        <f>D380/C380*100</f>
        <v>0.001495705876676638</v>
      </c>
    </row>
    <row r="381" spans="1:5" ht="15.75">
      <c r="A381" s="17" t="s">
        <v>170</v>
      </c>
      <c r="B381" s="28" t="s">
        <v>559</v>
      </c>
      <c r="C381" s="12">
        <v>91000</v>
      </c>
      <c r="D381" s="19" t="s">
        <v>6</v>
      </c>
      <c r="E381" s="19" t="s">
        <v>6</v>
      </c>
    </row>
    <row r="382" spans="1:5" ht="15.75">
      <c r="A382" s="17" t="s">
        <v>156</v>
      </c>
      <c r="B382" s="28" t="s">
        <v>350</v>
      </c>
      <c r="C382" s="12">
        <v>12630</v>
      </c>
      <c r="D382" s="12">
        <v>1.55</v>
      </c>
      <c r="E382" s="22">
        <f>D382/C382*100</f>
        <v>0.01227236737925574</v>
      </c>
    </row>
    <row r="383" spans="1:5" ht="15.75">
      <c r="A383" s="17" t="s">
        <v>705</v>
      </c>
      <c r="B383" s="28" t="s">
        <v>706</v>
      </c>
      <c r="C383" s="12">
        <v>152322.2</v>
      </c>
      <c r="D383" s="19" t="s">
        <v>6</v>
      </c>
      <c r="E383" s="19" t="s">
        <v>6</v>
      </c>
    </row>
    <row r="384" spans="1:5" ht="15.75">
      <c r="A384" s="17" t="s">
        <v>707</v>
      </c>
      <c r="B384" s="28" t="s">
        <v>708</v>
      </c>
      <c r="C384" s="12">
        <v>152322.2</v>
      </c>
      <c r="D384" s="19" t="s">
        <v>6</v>
      </c>
      <c r="E384" s="19" t="s">
        <v>6</v>
      </c>
    </row>
    <row r="385" spans="1:5" ht="31.5">
      <c r="A385" s="17" t="s">
        <v>140</v>
      </c>
      <c r="B385" s="28" t="s">
        <v>709</v>
      </c>
      <c r="C385" s="12">
        <v>152322.2</v>
      </c>
      <c r="D385" s="19" t="s">
        <v>6</v>
      </c>
      <c r="E385" s="19" t="s">
        <v>6</v>
      </c>
    </row>
    <row r="386" spans="1:5" ht="31.5">
      <c r="A386" s="17" t="s">
        <v>141</v>
      </c>
      <c r="B386" s="28" t="s">
        <v>710</v>
      </c>
      <c r="C386" s="12">
        <v>152322.2</v>
      </c>
      <c r="D386" s="19" t="s">
        <v>6</v>
      </c>
      <c r="E386" s="19" t="s">
        <v>6</v>
      </c>
    </row>
    <row r="387" spans="1:5" ht="15.75">
      <c r="A387" s="17" t="s">
        <v>142</v>
      </c>
      <c r="B387" s="28" t="s">
        <v>711</v>
      </c>
      <c r="C387" s="12">
        <v>152322.2</v>
      </c>
      <c r="D387" s="19" t="s">
        <v>6</v>
      </c>
      <c r="E387" s="19" t="s">
        <v>6</v>
      </c>
    </row>
    <row r="388" spans="1:5" ht="15.75">
      <c r="A388" s="17" t="s">
        <v>351</v>
      </c>
      <c r="B388" s="28" t="s">
        <v>352</v>
      </c>
      <c r="C388" s="12">
        <v>25137246.49</v>
      </c>
      <c r="D388" s="12">
        <v>4862909.15</v>
      </c>
      <c r="E388" s="21">
        <f aca="true" t="shared" si="9" ref="E388:E401">D388/C388*100</f>
        <v>19.345432889535232</v>
      </c>
    </row>
    <row r="389" spans="1:5" ht="15.75">
      <c r="A389" s="17" t="s">
        <v>353</v>
      </c>
      <c r="B389" s="28" t="s">
        <v>354</v>
      </c>
      <c r="C389" s="12">
        <v>4576480.98</v>
      </c>
      <c r="D389" s="12">
        <v>1123749.29</v>
      </c>
      <c r="E389" s="21">
        <f t="shared" si="9"/>
        <v>24.554877315364696</v>
      </c>
    </row>
    <row r="390" spans="1:5" ht="15.75">
      <c r="A390" s="17" t="s">
        <v>305</v>
      </c>
      <c r="B390" s="28" t="s">
        <v>355</v>
      </c>
      <c r="C390" s="12">
        <v>4576480.98</v>
      </c>
      <c r="D390" s="12">
        <v>1123749.29</v>
      </c>
      <c r="E390" s="21">
        <f t="shared" si="9"/>
        <v>24.554877315364696</v>
      </c>
    </row>
    <row r="391" spans="1:5" ht="15.75">
      <c r="A391" s="17" t="s">
        <v>356</v>
      </c>
      <c r="B391" s="28" t="s">
        <v>357</v>
      </c>
      <c r="C391" s="12">
        <v>4576480.98</v>
      </c>
      <c r="D391" s="12">
        <v>1123749.29</v>
      </c>
      <c r="E391" s="21">
        <f t="shared" si="9"/>
        <v>24.554877315364696</v>
      </c>
    </row>
    <row r="392" spans="1:5" ht="15.75">
      <c r="A392" s="17" t="s">
        <v>358</v>
      </c>
      <c r="B392" s="28" t="s">
        <v>359</v>
      </c>
      <c r="C392" s="12">
        <v>4576480.98</v>
      </c>
      <c r="D392" s="19">
        <v>1123749.29</v>
      </c>
      <c r="E392" s="21">
        <f t="shared" si="9"/>
        <v>24.554877315364696</v>
      </c>
    </row>
    <row r="393" spans="1:5" ht="15.75">
      <c r="A393" s="17" t="s">
        <v>360</v>
      </c>
      <c r="B393" s="28" t="s">
        <v>361</v>
      </c>
      <c r="C393" s="12">
        <v>18686965.51</v>
      </c>
      <c r="D393" s="12">
        <v>3480791.19</v>
      </c>
      <c r="E393" s="21">
        <f t="shared" si="9"/>
        <v>18.626840126275805</v>
      </c>
    </row>
    <row r="394" spans="1:5" ht="31.5">
      <c r="A394" s="17" t="s">
        <v>641</v>
      </c>
      <c r="B394" s="28" t="s">
        <v>642</v>
      </c>
      <c r="C394" s="12">
        <v>6281483.12</v>
      </c>
      <c r="D394" s="12" t="s">
        <v>6</v>
      </c>
      <c r="E394" s="12" t="s">
        <v>6</v>
      </c>
    </row>
    <row r="395" spans="1:5" ht="15.75">
      <c r="A395" s="17" t="s">
        <v>643</v>
      </c>
      <c r="B395" s="28" t="s">
        <v>644</v>
      </c>
      <c r="C395" s="12">
        <v>6281483.12</v>
      </c>
      <c r="D395" s="19" t="s">
        <v>6</v>
      </c>
      <c r="E395" s="19" t="s">
        <v>6</v>
      </c>
    </row>
    <row r="396" spans="1:5" ht="47.25">
      <c r="A396" s="17" t="s">
        <v>645</v>
      </c>
      <c r="B396" s="28" t="s">
        <v>646</v>
      </c>
      <c r="C396" s="12">
        <v>6281483.12</v>
      </c>
      <c r="D396" s="12" t="s">
        <v>6</v>
      </c>
      <c r="E396" s="12" t="s">
        <v>6</v>
      </c>
    </row>
    <row r="397" spans="1:5" ht="31.5">
      <c r="A397" s="17" t="s">
        <v>281</v>
      </c>
      <c r="B397" s="28" t="s">
        <v>362</v>
      </c>
      <c r="C397" s="12">
        <v>12405482.39</v>
      </c>
      <c r="D397" s="12">
        <v>3480791.19</v>
      </c>
      <c r="E397" s="21">
        <f t="shared" si="9"/>
        <v>28.05849124259649</v>
      </c>
    </row>
    <row r="398" spans="1:5" ht="15.75">
      <c r="A398" s="17" t="s">
        <v>283</v>
      </c>
      <c r="B398" s="28" t="s">
        <v>363</v>
      </c>
      <c r="C398" s="12">
        <v>12405482.39</v>
      </c>
      <c r="D398" s="19">
        <v>3480791.19</v>
      </c>
      <c r="E398" s="21">
        <f t="shared" si="9"/>
        <v>28.05849124259649</v>
      </c>
    </row>
    <row r="399" spans="1:5" ht="63">
      <c r="A399" s="17" t="s">
        <v>629</v>
      </c>
      <c r="B399" s="28" t="s">
        <v>364</v>
      </c>
      <c r="C399" s="12">
        <v>7823100</v>
      </c>
      <c r="D399" s="12">
        <v>2289600</v>
      </c>
      <c r="E399" s="21">
        <f t="shared" si="9"/>
        <v>29.267170303332442</v>
      </c>
    </row>
    <row r="400" spans="1:5" ht="15.75">
      <c r="A400" s="17" t="s">
        <v>286</v>
      </c>
      <c r="B400" s="28" t="s">
        <v>501</v>
      </c>
      <c r="C400" s="12">
        <v>4582382.39</v>
      </c>
      <c r="D400" s="19">
        <v>1191191.19</v>
      </c>
      <c r="E400" s="21">
        <f t="shared" si="9"/>
        <v>25.995019372444823</v>
      </c>
    </row>
    <row r="401" spans="1:5" ht="15.75">
      <c r="A401" s="17" t="s">
        <v>365</v>
      </c>
      <c r="B401" s="28" t="s">
        <v>366</v>
      </c>
      <c r="C401" s="12">
        <v>873500</v>
      </c>
      <c r="D401" s="19">
        <v>114218.93</v>
      </c>
      <c r="E401" s="21">
        <f t="shared" si="9"/>
        <v>13.076008013737836</v>
      </c>
    </row>
    <row r="402" spans="1:5" ht="31.5">
      <c r="A402" s="17" t="s">
        <v>140</v>
      </c>
      <c r="B402" s="28" t="s">
        <v>367</v>
      </c>
      <c r="C402" s="12">
        <v>17100</v>
      </c>
      <c r="D402" s="19" t="s">
        <v>6</v>
      </c>
      <c r="E402" s="22" t="s">
        <v>6</v>
      </c>
    </row>
    <row r="403" spans="1:5" ht="31.5">
      <c r="A403" s="17" t="s">
        <v>141</v>
      </c>
      <c r="B403" s="28" t="s">
        <v>368</v>
      </c>
      <c r="C403" s="12">
        <v>17100</v>
      </c>
      <c r="D403" s="19" t="s">
        <v>6</v>
      </c>
      <c r="E403" s="22" t="s">
        <v>6</v>
      </c>
    </row>
    <row r="404" spans="1:5" ht="15.75">
      <c r="A404" s="17" t="s">
        <v>142</v>
      </c>
      <c r="B404" s="28" t="s">
        <v>369</v>
      </c>
      <c r="C404" s="12">
        <v>17100</v>
      </c>
      <c r="D404" s="12" t="s">
        <v>6</v>
      </c>
      <c r="E404" s="22" t="s">
        <v>6</v>
      </c>
    </row>
    <row r="405" spans="1:5" ht="15.75">
      <c r="A405" s="17" t="s">
        <v>305</v>
      </c>
      <c r="B405" s="28" t="s">
        <v>370</v>
      </c>
      <c r="C405" s="12">
        <v>856400</v>
      </c>
      <c r="D405" s="12">
        <v>114218.93</v>
      </c>
      <c r="E405" s="21">
        <f>D405/C405*100</f>
        <v>13.337100653900047</v>
      </c>
    </row>
    <row r="406" spans="1:5" ht="31.5">
      <c r="A406" s="17" t="s">
        <v>306</v>
      </c>
      <c r="B406" s="28" t="s">
        <v>371</v>
      </c>
      <c r="C406" s="12">
        <v>856400</v>
      </c>
      <c r="D406" s="12">
        <v>114218.93</v>
      </c>
      <c r="E406" s="21">
        <f>D406/C406*100</f>
        <v>13.337100653900047</v>
      </c>
    </row>
    <row r="407" spans="1:5" ht="31.5">
      <c r="A407" s="17" t="s">
        <v>647</v>
      </c>
      <c r="B407" s="28" t="s">
        <v>648</v>
      </c>
      <c r="C407" s="12">
        <v>856400</v>
      </c>
      <c r="D407" s="12">
        <v>114218.93</v>
      </c>
      <c r="E407" s="21">
        <f>D407/C407*100</f>
        <v>13.337100653900047</v>
      </c>
    </row>
    <row r="408" spans="1:5" ht="15.75">
      <c r="A408" s="17" t="s">
        <v>372</v>
      </c>
      <c r="B408" s="28" t="s">
        <v>373</v>
      </c>
      <c r="C408" s="12">
        <v>1000300</v>
      </c>
      <c r="D408" s="12">
        <v>144149.74</v>
      </c>
      <c r="E408" s="21">
        <f>D408/C408*100</f>
        <v>14.410650804758571</v>
      </c>
    </row>
    <row r="409" spans="1:5" ht="78.75">
      <c r="A409" s="17" t="s">
        <v>136</v>
      </c>
      <c r="B409" s="28" t="s">
        <v>374</v>
      </c>
      <c r="C409" s="12">
        <v>926900</v>
      </c>
      <c r="D409" s="12">
        <v>144149.74</v>
      </c>
      <c r="E409" s="21">
        <f aca="true" t="shared" si="10" ref="E409:E420">D409/C409*100</f>
        <v>15.55181141439206</v>
      </c>
    </row>
    <row r="410" spans="1:5" ht="31.5">
      <c r="A410" s="17" t="s">
        <v>137</v>
      </c>
      <c r="B410" s="28" t="s">
        <v>375</v>
      </c>
      <c r="C410" s="12">
        <v>926900</v>
      </c>
      <c r="D410" s="19">
        <v>144149.74</v>
      </c>
      <c r="E410" s="21">
        <f t="shared" si="10"/>
        <v>15.55181141439206</v>
      </c>
    </row>
    <row r="411" spans="1:5" ht="31.5">
      <c r="A411" s="17" t="s">
        <v>138</v>
      </c>
      <c r="B411" s="28" t="s">
        <v>376</v>
      </c>
      <c r="C411" s="12">
        <v>711904.76</v>
      </c>
      <c r="D411" s="19">
        <v>115499.92</v>
      </c>
      <c r="E411" s="21">
        <f t="shared" si="10"/>
        <v>16.224069073509213</v>
      </c>
    </row>
    <row r="412" spans="1:5" ht="47.25">
      <c r="A412" s="17" t="s">
        <v>139</v>
      </c>
      <c r="B412" s="28" t="s">
        <v>377</v>
      </c>
      <c r="C412" s="12">
        <v>214995.24</v>
      </c>
      <c r="D412" s="19">
        <v>28649.82</v>
      </c>
      <c r="E412" s="21">
        <f t="shared" si="10"/>
        <v>13.32579270127097</v>
      </c>
    </row>
    <row r="413" spans="1:5" ht="31.5">
      <c r="A413" s="17" t="s">
        <v>140</v>
      </c>
      <c r="B413" s="28" t="s">
        <v>378</v>
      </c>
      <c r="C413" s="12">
        <v>73400</v>
      </c>
      <c r="D413" s="12" t="s">
        <v>6</v>
      </c>
      <c r="E413" s="19" t="s">
        <v>6</v>
      </c>
    </row>
    <row r="414" spans="1:5" ht="31.5">
      <c r="A414" s="17" t="s">
        <v>141</v>
      </c>
      <c r="B414" s="28" t="s">
        <v>379</v>
      </c>
      <c r="C414" s="12">
        <v>73400</v>
      </c>
      <c r="D414" s="12" t="s">
        <v>6</v>
      </c>
      <c r="E414" s="19" t="s">
        <v>6</v>
      </c>
    </row>
    <row r="415" spans="1:5" ht="15.75">
      <c r="A415" s="17" t="s">
        <v>142</v>
      </c>
      <c r="B415" s="28" t="s">
        <v>380</v>
      </c>
      <c r="C415" s="12">
        <v>73400</v>
      </c>
      <c r="D415" s="12" t="s">
        <v>6</v>
      </c>
      <c r="E415" s="19" t="s">
        <v>6</v>
      </c>
    </row>
    <row r="416" spans="1:5" ht="15.75">
      <c r="A416" s="17" t="s">
        <v>381</v>
      </c>
      <c r="B416" s="28" t="s">
        <v>382</v>
      </c>
      <c r="C416" s="12">
        <v>7561025</v>
      </c>
      <c r="D416" s="19">
        <v>845649.02</v>
      </c>
      <c r="E416" s="21">
        <f t="shared" si="10"/>
        <v>11.184317205669867</v>
      </c>
    </row>
    <row r="417" spans="1:5" ht="15.75">
      <c r="A417" s="17" t="s">
        <v>383</v>
      </c>
      <c r="B417" s="28" t="s">
        <v>384</v>
      </c>
      <c r="C417" s="12">
        <v>7561025</v>
      </c>
      <c r="D417" s="19">
        <v>845649.02</v>
      </c>
      <c r="E417" s="21">
        <f t="shared" si="10"/>
        <v>11.184317205669867</v>
      </c>
    </row>
    <row r="418" spans="1:5" ht="31.5">
      <c r="A418" s="17" t="s">
        <v>140</v>
      </c>
      <c r="B418" s="28" t="s">
        <v>385</v>
      </c>
      <c r="C418" s="12">
        <v>1583158</v>
      </c>
      <c r="D418" s="19">
        <v>476918.02</v>
      </c>
      <c r="E418" s="21">
        <f t="shared" si="10"/>
        <v>30.124473994383376</v>
      </c>
    </row>
    <row r="419" spans="1:5" ht="31.5">
      <c r="A419" s="17" t="s">
        <v>141</v>
      </c>
      <c r="B419" s="28" t="s">
        <v>386</v>
      </c>
      <c r="C419" s="12">
        <v>1583158</v>
      </c>
      <c r="D419" s="19">
        <v>476918.02</v>
      </c>
      <c r="E419" s="21">
        <f t="shared" si="10"/>
        <v>30.124473994383376</v>
      </c>
    </row>
    <row r="420" spans="1:5" ht="15.75">
      <c r="A420" s="17" t="s">
        <v>142</v>
      </c>
      <c r="B420" s="28" t="s">
        <v>387</v>
      </c>
      <c r="C420" s="12">
        <v>1583158</v>
      </c>
      <c r="D420" s="19">
        <v>476918.02</v>
      </c>
      <c r="E420" s="21">
        <f t="shared" si="10"/>
        <v>30.124473994383376</v>
      </c>
    </row>
    <row r="421" spans="1:5" ht="31.5">
      <c r="A421" s="17" t="s">
        <v>281</v>
      </c>
      <c r="B421" s="28" t="s">
        <v>388</v>
      </c>
      <c r="C421" s="12">
        <v>5977867</v>
      </c>
      <c r="D421" s="19">
        <v>368731</v>
      </c>
      <c r="E421" s="22">
        <f aca="true" t="shared" si="11" ref="E421:E428">D421/C421*100</f>
        <v>6.168270388083242</v>
      </c>
    </row>
    <row r="422" spans="1:5" ht="15.75">
      <c r="A422" s="17" t="s">
        <v>283</v>
      </c>
      <c r="B422" s="28" t="s">
        <v>389</v>
      </c>
      <c r="C422" s="12">
        <v>5977867</v>
      </c>
      <c r="D422" s="19">
        <v>368731</v>
      </c>
      <c r="E422" s="22">
        <f t="shared" si="11"/>
        <v>6.168270388083242</v>
      </c>
    </row>
    <row r="423" spans="1:5" ht="63">
      <c r="A423" s="17" t="s">
        <v>629</v>
      </c>
      <c r="B423" s="28" t="s">
        <v>390</v>
      </c>
      <c r="C423" s="12">
        <v>5266967</v>
      </c>
      <c r="D423" s="19">
        <v>368731</v>
      </c>
      <c r="E423" s="22">
        <f t="shared" si="11"/>
        <v>7.0008222948805265</v>
      </c>
    </row>
    <row r="424" spans="1:5" ht="15.75">
      <c r="A424" s="17" t="s">
        <v>286</v>
      </c>
      <c r="B424" s="28" t="s">
        <v>391</v>
      </c>
      <c r="C424" s="12">
        <v>710900</v>
      </c>
      <c r="D424" s="12" t="s">
        <v>6</v>
      </c>
      <c r="E424" s="21" t="s">
        <v>6</v>
      </c>
    </row>
    <row r="425" spans="1:5" ht="15.75">
      <c r="A425" s="17" t="s">
        <v>590</v>
      </c>
      <c r="B425" s="28" t="s">
        <v>591</v>
      </c>
      <c r="C425" s="12">
        <v>31836</v>
      </c>
      <c r="D425" s="12">
        <v>1969.64</v>
      </c>
      <c r="E425" s="21">
        <f t="shared" si="11"/>
        <v>6.18683251664782</v>
      </c>
    </row>
    <row r="426" spans="1:5" ht="31.5">
      <c r="A426" s="17" t="s">
        <v>592</v>
      </c>
      <c r="B426" s="28" t="s">
        <v>593</v>
      </c>
      <c r="C426" s="12">
        <v>31836</v>
      </c>
      <c r="D426" s="12">
        <v>1969.64</v>
      </c>
      <c r="E426" s="21">
        <f t="shared" si="11"/>
        <v>6.18683251664782</v>
      </c>
    </row>
    <row r="427" spans="1:5" ht="15.75">
      <c r="A427" s="17" t="s">
        <v>590</v>
      </c>
      <c r="B427" s="28" t="s">
        <v>594</v>
      </c>
      <c r="C427" s="12">
        <v>31836</v>
      </c>
      <c r="D427" s="12">
        <v>1969.64</v>
      </c>
      <c r="E427" s="21">
        <f t="shared" si="11"/>
        <v>6.18683251664782</v>
      </c>
    </row>
    <row r="428" spans="1:5" ht="15.75">
      <c r="A428" s="17" t="s">
        <v>595</v>
      </c>
      <c r="B428" s="28" t="s">
        <v>596</v>
      </c>
      <c r="C428" s="12">
        <v>31836</v>
      </c>
      <c r="D428" s="19">
        <v>1969.64</v>
      </c>
      <c r="E428" s="21">
        <f t="shared" si="11"/>
        <v>6.18683251664782</v>
      </c>
    </row>
    <row r="429" spans="1:5" ht="31.5">
      <c r="A429" s="17" t="s">
        <v>712</v>
      </c>
      <c r="B429" s="28" t="s">
        <v>713</v>
      </c>
      <c r="C429" s="12" t="s">
        <v>6</v>
      </c>
      <c r="D429" s="19">
        <v>31895</v>
      </c>
      <c r="E429" s="22" t="s">
        <v>6</v>
      </c>
    </row>
    <row r="430" spans="1:5" ht="15.75">
      <c r="A430" s="17" t="s">
        <v>714</v>
      </c>
      <c r="B430" s="28" t="s">
        <v>715</v>
      </c>
      <c r="C430" s="12" t="s">
        <v>6</v>
      </c>
      <c r="D430" s="19">
        <v>31895</v>
      </c>
      <c r="E430" s="22" t="s">
        <v>6</v>
      </c>
    </row>
    <row r="431" spans="1:5" ht="15.75">
      <c r="A431" s="17" t="s">
        <v>716</v>
      </c>
      <c r="B431" s="28" t="s">
        <v>717</v>
      </c>
      <c r="C431" s="12" t="s">
        <v>6</v>
      </c>
      <c r="D431" s="19">
        <v>31895</v>
      </c>
      <c r="E431" s="22" t="s">
        <v>6</v>
      </c>
    </row>
    <row r="432" spans="1:5" ht="15.75">
      <c r="A432" s="17" t="s">
        <v>457</v>
      </c>
      <c r="B432" s="28" t="s">
        <v>718</v>
      </c>
      <c r="C432" s="12" t="s">
        <v>6</v>
      </c>
      <c r="D432" s="19">
        <v>31895</v>
      </c>
      <c r="E432" s="22" t="s">
        <v>6</v>
      </c>
    </row>
    <row r="433" spans="1:5" ht="31.5">
      <c r="A433" s="1" t="s">
        <v>392</v>
      </c>
      <c r="B433" s="2" t="s">
        <v>5</v>
      </c>
      <c r="C433" s="3">
        <f>C5-C160</f>
        <v>-1325349.8399999142</v>
      </c>
      <c r="D433" s="3">
        <f>D5-D160</f>
        <v>33645422.099999994</v>
      </c>
      <c r="E433" s="11">
        <f>D433/C433*100</f>
        <v>-2538.606870771733</v>
      </c>
    </row>
    <row r="434" spans="1:5" ht="31.5">
      <c r="A434" s="4" t="s">
        <v>447</v>
      </c>
      <c r="B434" s="5" t="s">
        <v>5</v>
      </c>
      <c r="C434" s="13">
        <f>C435+C443</f>
        <v>1325349.8400001526</v>
      </c>
      <c r="D434" s="13">
        <f>D443+D435</f>
        <v>-33645422.100000024</v>
      </c>
      <c r="E434" s="14">
        <f>D434/C434*100</f>
        <v>-2538.606870771279</v>
      </c>
    </row>
    <row r="435" spans="1:5" ht="47.25">
      <c r="A435" s="17" t="s">
        <v>560</v>
      </c>
      <c r="B435" s="18" t="s">
        <v>5</v>
      </c>
      <c r="C435" s="23">
        <f>C436</f>
        <v>0</v>
      </c>
      <c r="D435" s="23">
        <f>D436</f>
        <v>-10918000</v>
      </c>
      <c r="E435" s="23" t="s">
        <v>6</v>
      </c>
    </row>
    <row r="436" spans="1:5" ht="31.5">
      <c r="A436" s="27" t="s">
        <v>566</v>
      </c>
      <c r="B436" s="18" t="s">
        <v>567</v>
      </c>
      <c r="C436" s="23">
        <f>C437</f>
        <v>0</v>
      </c>
      <c r="D436" s="23">
        <f>D437</f>
        <v>-10918000</v>
      </c>
      <c r="E436" s="23" t="s">
        <v>6</v>
      </c>
    </row>
    <row r="437" spans="1:5" ht="47.25">
      <c r="A437" s="27" t="s">
        <v>568</v>
      </c>
      <c r="B437" s="18" t="s">
        <v>569</v>
      </c>
      <c r="C437" s="23">
        <f>C438+C440</f>
        <v>0</v>
      </c>
      <c r="D437" s="23">
        <f>D440</f>
        <v>-10918000</v>
      </c>
      <c r="E437" s="23" t="s">
        <v>6</v>
      </c>
    </row>
    <row r="438" spans="1:5" ht="47.25">
      <c r="A438" s="27" t="s">
        <v>570</v>
      </c>
      <c r="B438" s="18" t="s">
        <v>571</v>
      </c>
      <c r="C438" s="12">
        <v>31836000</v>
      </c>
      <c r="D438" s="23" t="s">
        <v>6</v>
      </c>
      <c r="E438" s="23" t="s">
        <v>6</v>
      </c>
    </row>
    <row r="439" spans="1:5" ht="47.25">
      <c r="A439" s="27" t="s">
        <v>572</v>
      </c>
      <c r="B439" s="18" t="s">
        <v>573</v>
      </c>
      <c r="C439" s="12">
        <v>31836000</v>
      </c>
      <c r="D439" s="23" t="s">
        <v>6</v>
      </c>
      <c r="E439" s="23" t="s">
        <v>6</v>
      </c>
    </row>
    <row r="440" spans="1:5" ht="47.25">
      <c r="A440" s="27" t="s">
        <v>597</v>
      </c>
      <c r="B440" s="18" t="s">
        <v>598</v>
      </c>
      <c r="C440" s="12">
        <v>-31836000</v>
      </c>
      <c r="D440" s="23">
        <f>D441</f>
        <v>-10918000</v>
      </c>
      <c r="E440" s="23">
        <f aca="true" t="shared" si="12" ref="E440:E453">D440/C440*100</f>
        <v>34.29450936047242</v>
      </c>
    </row>
    <row r="441" spans="1:5" ht="47.25">
      <c r="A441" s="27" t="s">
        <v>599</v>
      </c>
      <c r="B441" s="18" t="s">
        <v>600</v>
      </c>
      <c r="C441" s="12">
        <v>-31836000</v>
      </c>
      <c r="D441" s="23">
        <v>-10918000</v>
      </c>
      <c r="E441" s="23">
        <f t="shared" si="12"/>
        <v>34.29450936047242</v>
      </c>
    </row>
    <row r="442" spans="1:5" ht="31.5">
      <c r="A442" s="27" t="s">
        <v>561</v>
      </c>
      <c r="B442" s="18" t="s">
        <v>5</v>
      </c>
      <c r="C442" s="23" t="s">
        <v>6</v>
      </c>
      <c r="D442" s="23" t="s">
        <v>6</v>
      </c>
      <c r="E442" s="23" t="s">
        <v>6</v>
      </c>
    </row>
    <row r="443" spans="1:5" ht="15.75">
      <c r="A443" s="17" t="s">
        <v>393</v>
      </c>
      <c r="B443" s="18" t="s">
        <v>394</v>
      </c>
      <c r="C443" s="12">
        <f>C444+C450</f>
        <v>1325349.8400001526</v>
      </c>
      <c r="D443" s="12">
        <f>D444+D450</f>
        <v>-22727422.100000024</v>
      </c>
      <c r="E443" s="21">
        <f t="shared" si="12"/>
        <v>-1714.8243742193688</v>
      </c>
    </row>
    <row r="444" spans="1:5" ht="31.5">
      <c r="A444" s="17" t="s">
        <v>448</v>
      </c>
      <c r="B444" s="18" t="s">
        <v>449</v>
      </c>
      <c r="C444" s="12">
        <f aca="true" t="shared" si="13" ref="C444:D446">C445</f>
        <v>-1263657008.8799999</v>
      </c>
      <c r="D444" s="12">
        <f t="shared" si="13"/>
        <v>-231943070.54000002</v>
      </c>
      <c r="E444" s="21">
        <f t="shared" si="12"/>
        <v>18.354907139364897</v>
      </c>
    </row>
    <row r="445" spans="1:5" ht="15.75">
      <c r="A445" s="17" t="s">
        <v>576</v>
      </c>
      <c r="B445" s="18" t="s">
        <v>395</v>
      </c>
      <c r="C445" s="12">
        <f t="shared" si="13"/>
        <v>-1263657008.8799999</v>
      </c>
      <c r="D445" s="12">
        <f t="shared" si="13"/>
        <v>-231943070.54000002</v>
      </c>
      <c r="E445" s="21">
        <f t="shared" si="12"/>
        <v>18.354907139364897</v>
      </c>
    </row>
    <row r="446" spans="1:5" ht="15.75">
      <c r="A446" s="17" t="s">
        <v>396</v>
      </c>
      <c r="B446" s="18" t="s">
        <v>397</v>
      </c>
      <c r="C446" s="12">
        <f t="shared" si="13"/>
        <v>-1263657008.8799999</v>
      </c>
      <c r="D446" s="12">
        <f t="shared" si="13"/>
        <v>-231943070.54000002</v>
      </c>
      <c r="E446" s="21">
        <f t="shared" si="12"/>
        <v>18.354907139364897</v>
      </c>
    </row>
    <row r="447" spans="1:5" ht="15.75">
      <c r="A447" s="17" t="s">
        <v>450</v>
      </c>
      <c r="B447" s="18" t="s">
        <v>398</v>
      </c>
      <c r="C447" s="12">
        <f>C448+C449</f>
        <v>-1263657008.8799999</v>
      </c>
      <c r="D447" s="12">
        <f>D448+D449</f>
        <v>-231943070.54000002</v>
      </c>
      <c r="E447" s="21">
        <f t="shared" si="12"/>
        <v>18.354907139364897</v>
      </c>
    </row>
    <row r="448" spans="1:5" ht="31.5">
      <c r="A448" s="17" t="s">
        <v>451</v>
      </c>
      <c r="B448" s="18" t="s">
        <v>399</v>
      </c>
      <c r="C448" s="12">
        <v>-1038861573.68</v>
      </c>
      <c r="D448" s="12">
        <v>-228947533.99</v>
      </c>
      <c r="E448" s="21">
        <f t="shared" si="12"/>
        <v>22.038309991483292</v>
      </c>
    </row>
    <row r="449" spans="1:5" ht="31.5">
      <c r="A449" s="17" t="s">
        <v>400</v>
      </c>
      <c r="B449" s="18" t="s">
        <v>401</v>
      </c>
      <c r="C449" s="12">
        <v>-224795435.2</v>
      </c>
      <c r="D449" s="12">
        <v>-2995536.55</v>
      </c>
      <c r="E449" s="21">
        <f t="shared" si="12"/>
        <v>1.3325611115434253</v>
      </c>
    </row>
    <row r="450" spans="1:5" ht="31.5">
      <c r="A450" s="17" t="s">
        <v>452</v>
      </c>
      <c r="B450" s="18" t="s">
        <v>453</v>
      </c>
      <c r="C450" s="12">
        <f aca="true" t="shared" si="14" ref="C450:D452">C451</f>
        <v>1264982358.72</v>
      </c>
      <c r="D450" s="12">
        <f t="shared" si="14"/>
        <v>209215648.44</v>
      </c>
      <c r="E450" s="21">
        <f t="shared" si="12"/>
        <v>16.539017085716466</v>
      </c>
    </row>
    <row r="451" spans="1:5" ht="15.75">
      <c r="A451" s="17" t="s">
        <v>577</v>
      </c>
      <c r="B451" s="18" t="s">
        <v>402</v>
      </c>
      <c r="C451" s="12">
        <f t="shared" si="14"/>
        <v>1264982358.72</v>
      </c>
      <c r="D451" s="12">
        <f t="shared" si="14"/>
        <v>209215648.44</v>
      </c>
      <c r="E451" s="21">
        <f t="shared" si="12"/>
        <v>16.539017085716466</v>
      </c>
    </row>
    <row r="452" spans="1:5" ht="15.75">
      <c r="A452" s="17" t="s">
        <v>403</v>
      </c>
      <c r="B452" s="18" t="s">
        <v>404</v>
      </c>
      <c r="C452" s="12">
        <f t="shared" si="14"/>
        <v>1264982358.72</v>
      </c>
      <c r="D452" s="12">
        <f t="shared" si="14"/>
        <v>209215648.44</v>
      </c>
      <c r="E452" s="21">
        <f t="shared" si="12"/>
        <v>16.539017085716466</v>
      </c>
    </row>
    <row r="453" spans="1:5" ht="31.5">
      <c r="A453" s="17" t="s">
        <v>454</v>
      </c>
      <c r="B453" s="18" t="s">
        <v>405</v>
      </c>
      <c r="C453" s="12">
        <f>C454+C455</f>
        <v>1264982358.72</v>
      </c>
      <c r="D453" s="12">
        <f>D454+D455</f>
        <v>209215648.44</v>
      </c>
      <c r="E453" s="21">
        <f t="shared" si="12"/>
        <v>16.539017085716466</v>
      </c>
    </row>
    <row r="454" spans="1:5" ht="31.5">
      <c r="A454" s="17" t="s">
        <v>455</v>
      </c>
      <c r="B454" s="18" t="s">
        <v>406</v>
      </c>
      <c r="C454" s="12">
        <v>1038461573.68</v>
      </c>
      <c r="D454" s="12">
        <v>183395322.63</v>
      </c>
      <c r="E454" s="21">
        <f>D454/C454*100</f>
        <v>17.66028972840096</v>
      </c>
    </row>
    <row r="455" spans="1:5" ht="31.5">
      <c r="A455" s="17" t="s">
        <v>407</v>
      </c>
      <c r="B455" s="18" t="s">
        <v>408</v>
      </c>
      <c r="C455" s="12">
        <v>226520785.04</v>
      </c>
      <c r="D455" s="12">
        <v>25820325.81</v>
      </c>
      <c r="E455" s="21">
        <f>D455/C455*100</f>
        <v>11.398656333210454</v>
      </c>
    </row>
    <row r="456" ht="15.75">
      <c r="E456" s="24"/>
    </row>
    <row r="457" ht="15.75">
      <c r="E457" s="25"/>
    </row>
    <row r="458" ht="15.75">
      <c r="E458" s="25"/>
    </row>
    <row r="459" ht="15.75">
      <c r="E459" s="25"/>
    </row>
    <row r="460" ht="15.75">
      <c r="E460" s="25"/>
    </row>
    <row r="461" ht="15.75">
      <c r="E461" s="25"/>
    </row>
    <row r="462" ht="15.75">
      <c r="E462" s="25"/>
    </row>
    <row r="463" ht="15.75">
      <c r="E463" s="25"/>
    </row>
    <row r="464" ht="15.75">
      <c r="E464" s="25"/>
    </row>
    <row r="465" ht="15.75">
      <c r="E465" s="25"/>
    </row>
    <row r="466" ht="15.75">
      <c r="E466" s="25"/>
    </row>
    <row r="467" ht="15.75">
      <c r="E467" s="25"/>
    </row>
    <row r="468" ht="15.75">
      <c r="E468" s="25"/>
    </row>
  </sheetData>
  <sheetProtection/>
  <mergeCells count="6">
    <mergeCell ref="A1:E1"/>
    <mergeCell ref="C2:C3"/>
    <mergeCell ref="D2:D3"/>
    <mergeCell ref="E2:E3"/>
    <mergeCell ref="B2:B3"/>
    <mergeCell ref="A2:A3"/>
  </mergeCells>
  <printOptions horizontalCentered="1"/>
  <pageMargins left="0.5905511811023623" right="0.3937007874015748" top="0.7874015748031497" bottom="0.6692913385826772" header="0.1968503937007874" footer="0.1968503937007874"/>
  <pageSetup fitToHeight="0" fitToWidth="1" horizontalDpi="600" verticalDpi="600" orientation="portrait" paperSize="9" scale="67" r:id="rId1"/>
  <headerFooter alignWithMargins="0">
    <oddFooter>&amp;L&amp;"Arial,Regular"&amp;8 - 1 -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dc:creator>
  <cp:keywords/>
  <dc:description/>
  <cp:lastModifiedBy>gala</cp:lastModifiedBy>
  <cp:lastPrinted>2020-04-20T04:14:36Z</cp:lastPrinted>
  <dcterms:created xsi:type="dcterms:W3CDTF">2018-04-11T03:15:33Z</dcterms:created>
  <dcterms:modified xsi:type="dcterms:W3CDTF">2024-04-22T09:40:37Z</dcterms:modified>
  <cp:category/>
  <cp:version/>
  <cp:contentType/>
  <cp:contentStatus/>
</cp:coreProperties>
</file>