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" yWindow="108" windowWidth="21648" windowHeight="8400" activeTab="2"/>
  </bookViews>
  <sheets>
    <sheet name="2022" sheetId="1" r:id="rId1"/>
    <sheet name="2023" sheetId="2" r:id="rId2"/>
    <sheet name="2024" sheetId="3" r:id="rId3"/>
  </sheets>
  <calcPr calcId="145621"/>
</workbook>
</file>

<file path=xl/calcChain.xml><?xml version="1.0" encoding="utf-8"?>
<calcChain xmlns="http://schemas.openxmlformats.org/spreadsheetml/2006/main">
  <c r="F14" i="1" l="1"/>
  <c r="F9" i="3"/>
  <c r="F9" i="2"/>
  <c r="F9" i="1"/>
  <c r="E20" i="3" l="1"/>
  <c r="D20" i="3"/>
  <c r="C20" i="3"/>
  <c r="B20" i="3"/>
  <c r="F19" i="3"/>
  <c r="F18" i="3"/>
  <c r="F17" i="3"/>
  <c r="F16" i="3"/>
  <c r="F15" i="3"/>
  <c r="F14" i="3"/>
  <c r="F13" i="3"/>
  <c r="F12" i="3"/>
  <c r="F11" i="3"/>
  <c r="F10" i="3"/>
  <c r="F8" i="3"/>
  <c r="F7" i="3"/>
  <c r="E20" i="2"/>
  <c r="D20" i="2"/>
  <c r="C20" i="2"/>
  <c r="B20" i="2"/>
  <c r="F19" i="2"/>
  <c r="F18" i="2"/>
  <c r="F17" i="2"/>
  <c r="F16" i="2"/>
  <c r="F15" i="2"/>
  <c r="F14" i="2"/>
  <c r="F13" i="2"/>
  <c r="F12" i="2"/>
  <c r="F11" i="2"/>
  <c r="F10" i="2"/>
  <c r="F8" i="2"/>
  <c r="F7" i="2"/>
  <c r="B20" i="1"/>
  <c r="F18" i="1"/>
  <c r="F16" i="1"/>
  <c r="F12" i="1"/>
  <c r="F10" i="1"/>
  <c r="F20" i="2" l="1"/>
  <c r="F20" i="3"/>
  <c r="C20" i="1"/>
  <c r="E20" i="1"/>
  <c r="F8" i="1"/>
  <c r="F11" i="1"/>
  <c r="F13" i="1"/>
  <c r="F15" i="1"/>
  <c r="F17" i="1"/>
  <c r="F19" i="1"/>
  <c r="D20" i="1"/>
  <c r="F7" i="1"/>
  <c r="F20" i="1" l="1"/>
</calcChain>
</file>

<file path=xl/sharedStrings.xml><?xml version="1.0" encoding="utf-8"?>
<sst xmlns="http://schemas.openxmlformats.org/spreadsheetml/2006/main" count="84" uniqueCount="36">
  <si>
    <t>наименование поселения</t>
  </si>
  <si>
    <t>дотация на выравнивание уровня бюджетной обеспеченности</t>
  </si>
  <si>
    <t>Александровский</t>
  </si>
  <si>
    <t>Вороковский</t>
  </si>
  <si>
    <t>Галанинский</t>
  </si>
  <si>
    <t>Дудовский</t>
  </si>
  <si>
    <t>Захаровский</t>
  </si>
  <si>
    <t>Казачинский</t>
  </si>
  <si>
    <t>Мокрушенский</t>
  </si>
  <si>
    <t>Момотовский</t>
  </si>
  <si>
    <t>Новотроицкий</t>
  </si>
  <si>
    <t>Отношенский</t>
  </si>
  <si>
    <t>Пятковский</t>
  </si>
  <si>
    <t>Рождественский</t>
  </si>
  <si>
    <t>Талажанский</t>
  </si>
  <si>
    <t xml:space="preserve">ИТОГО </t>
  </si>
  <si>
    <t>Расхi</t>
  </si>
  <si>
    <t xml:space="preserve">Дохi </t>
  </si>
  <si>
    <t>Расчет  иных межбюджетных трансфертов на поддержку мер по обеспечению сбалансированности бюджетов поселений на 2022 год</t>
  </si>
  <si>
    <t>за счет собственных доходов</t>
  </si>
  <si>
    <t>Дсобств</t>
  </si>
  <si>
    <t>Дсубв</t>
  </si>
  <si>
    <t>за счет субвенции из краевого бюджета</t>
  </si>
  <si>
    <t>ИМБТсбал</t>
  </si>
  <si>
    <t>Р-Д-Дсобств-Дсубв</t>
  </si>
  <si>
    <t>прогноз  доходов на 2022 год</t>
  </si>
  <si>
    <t>прогноз расходов на 2022 год</t>
  </si>
  <si>
    <t>ИМБТ на сбалансированность бюджетов на 2022 год</t>
  </si>
  <si>
    <t>Расчет  иных межбюджетных трансфертов на поддержку мер по обеспечению сбалансированности бюджетов поселений на 2023 год</t>
  </si>
  <si>
    <t>ИМБТ на сбалансированность бюджетов на 2023 год</t>
  </si>
  <si>
    <t>прогноз  доходов на 2023 год</t>
  </si>
  <si>
    <t>прогноз расходов на 2023 год</t>
  </si>
  <si>
    <t>Расчет  иных межбюджетных трансфертов на поддержку мер по обеспечению сбалансированности бюджетов поселений на 2024 год</t>
  </si>
  <si>
    <t>прогноз  доходов на 2024 год</t>
  </si>
  <si>
    <t>прогноз расходов на 2024 год</t>
  </si>
  <si>
    <t>ИМБТ на сбалансированность бюджетов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</si>
</sst>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/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opLeftCell="A4" workbookViewId="0">
      <selection activeCell="B7" sqref="B7:E20"/>
    </sheetView>
  </sheetViews>
  <sheetFormatPr defaultColWidth="9" defaultRowHeight="14.4" x14ac:dyDescent="0.3"/>
  <cols>
    <col min="1" max="1" width="39.5546875" style="6" customWidth="1"/>
    <col min="2" max="2" width="14.88671875" style="6" customWidth="1"/>
    <col min="3" max="3" width="16.33203125" style="6" customWidth="1"/>
    <col min="4" max="5" width="14.88671875" style="6" customWidth="1"/>
    <col min="6" max="6" width="34.88671875" style="6" customWidth="1"/>
    <col min="7" max="16384" width="9" style="6"/>
  </cols>
  <sheetData>
    <row r="1" spans="1:6" s="10" customFormat="1" ht="35.1" customHeight="1" x14ac:dyDescent="0.3">
      <c r="A1" s="14" t="s">
        <v>18</v>
      </c>
      <c r="B1" s="14"/>
      <c r="C1" s="14"/>
      <c r="D1" s="14"/>
      <c r="E1" s="14"/>
      <c r="F1" s="14"/>
    </row>
    <row r="2" spans="1:6" ht="15.6" x14ac:dyDescent="0.3">
      <c r="A2" s="2"/>
      <c r="B2" s="2"/>
      <c r="C2" s="2"/>
      <c r="D2" s="2"/>
      <c r="E2" s="2"/>
      <c r="F2" s="1"/>
    </row>
    <row r="3" spans="1:6" ht="62.4" customHeight="1" x14ac:dyDescent="0.3">
      <c r="A3" s="15" t="s">
        <v>0</v>
      </c>
      <c r="B3" s="18" t="s">
        <v>25</v>
      </c>
      <c r="C3" s="18" t="s">
        <v>26</v>
      </c>
      <c r="D3" s="18" t="s">
        <v>1</v>
      </c>
      <c r="E3" s="18"/>
      <c r="F3" s="19" t="s">
        <v>27</v>
      </c>
    </row>
    <row r="4" spans="1:6" ht="63.45" customHeight="1" x14ac:dyDescent="0.3">
      <c r="A4" s="16"/>
      <c r="B4" s="18"/>
      <c r="C4" s="18"/>
      <c r="D4" s="11" t="s">
        <v>19</v>
      </c>
      <c r="E4" s="11" t="s">
        <v>22</v>
      </c>
      <c r="F4" s="19"/>
    </row>
    <row r="5" spans="1:6" s="8" customFormat="1" ht="15.6" x14ac:dyDescent="0.3">
      <c r="A5" s="16"/>
      <c r="B5" s="7" t="s">
        <v>17</v>
      </c>
      <c r="C5" s="7" t="s">
        <v>16</v>
      </c>
      <c r="D5" s="11" t="s">
        <v>20</v>
      </c>
      <c r="E5" s="11" t="s">
        <v>21</v>
      </c>
      <c r="F5" s="12" t="s">
        <v>23</v>
      </c>
    </row>
    <row r="6" spans="1:6" s="9" customFormat="1" ht="16.2" thickBot="1" x14ac:dyDescent="0.35">
      <c r="A6" s="17"/>
      <c r="B6" s="3"/>
      <c r="C6" s="3"/>
      <c r="D6" s="3"/>
      <c r="E6" s="3"/>
      <c r="F6" s="13" t="s">
        <v>24</v>
      </c>
    </row>
    <row r="7" spans="1:6" ht="15.6" x14ac:dyDescent="0.3">
      <c r="A7" s="4" t="s">
        <v>2</v>
      </c>
      <c r="B7" s="22">
        <v>287481</v>
      </c>
      <c r="C7" s="20">
        <v>8439367.9863359984</v>
      </c>
      <c r="D7" s="20">
        <v>7483023</v>
      </c>
      <c r="E7" s="23">
        <v>461260</v>
      </c>
      <c r="F7" s="20">
        <f t="shared" ref="F7:F19" si="0">C7-D7-E7-B7</f>
        <v>207603.9863359984</v>
      </c>
    </row>
    <row r="8" spans="1:6" ht="15.6" x14ac:dyDescent="0.3">
      <c r="A8" s="4" t="s">
        <v>3</v>
      </c>
      <c r="B8" s="22">
        <v>386501</v>
      </c>
      <c r="C8" s="20">
        <v>12062030.815471999</v>
      </c>
      <c r="D8" s="20">
        <v>1405103</v>
      </c>
      <c r="E8" s="23">
        <v>2232644</v>
      </c>
      <c r="F8" s="20">
        <f t="shared" si="0"/>
        <v>8037782.8154719993</v>
      </c>
    </row>
    <row r="9" spans="1:6" ht="15.6" x14ac:dyDescent="0.3">
      <c r="A9" s="4" t="s">
        <v>4</v>
      </c>
      <c r="B9" s="22">
        <v>1060168</v>
      </c>
      <c r="C9" s="20">
        <v>9179441.5384480003</v>
      </c>
      <c r="D9" s="20">
        <v>0</v>
      </c>
      <c r="E9" s="23">
        <v>2843185</v>
      </c>
      <c r="F9" s="20">
        <f t="shared" si="0"/>
        <v>5276088.5384480003</v>
      </c>
    </row>
    <row r="10" spans="1:6" ht="15.6" x14ac:dyDescent="0.3">
      <c r="A10" s="4" t="s">
        <v>5</v>
      </c>
      <c r="B10" s="22">
        <v>337018</v>
      </c>
      <c r="C10" s="20">
        <v>8778608.9586239997</v>
      </c>
      <c r="D10" s="20">
        <v>1006742</v>
      </c>
      <c r="E10" s="23">
        <v>159581</v>
      </c>
      <c r="F10" s="20">
        <f t="shared" si="0"/>
        <v>7275267.9586239997</v>
      </c>
    </row>
    <row r="11" spans="1:6" ht="15.6" x14ac:dyDescent="0.3">
      <c r="A11" s="4" t="s">
        <v>6</v>
      </c>
      <c r="B11" s="22">
        <v>117143</v>
      </c>
      <c r="C11" s="20">
        <v>4014098.1090419996</v>
      </c>
      <c r="D11" s="20">
        <v>3138198</v>
      </c>
      <c r="E11" s="23">
        <v>33410</v>
      </c>
      <c r="F11" s="20">
        <f t="shared" si="0"/>
        <v>725347.10904199956</v>
      </c>
    </row>
    <row r="12" spans="1:6" ht="15.6" x14ac:dyDescent="0.3">
      <c r="A12" s="4" t="s">
        <v>7</v>
      </c>
      <c r="B12" s="22">
        <v>5351850</v>
      </c>
      <c r="C12" s="20">
        <v>32024187.626272</v>
      </c>
      <c r="D12" s="20">
        <v>0</v>
      </c>
      <c r="E12" s="23">
        <v>3616698</v>
      </c>
      <c r="F12" s="20">
        <f t="shared" si="0"/>
        <v>23055639.626272</v>
      </c>
    </row>
    <row r="13" spans="1:6" ht="15.6" x14ac:dyDescent="0.3">
      <c r="A13" s="4" t="s">
        <v>8</v>
      </c>
      <c r="B13" s="22">
        <v>593043</v>
      </c>
      <c r="C13" s="20">
        <v>7878681.7735360004</v>
      </c>
      <c r="D13" s="20">
        <v>100058</v>
      </c>
      <c r="E13" s="23">
        <v>1479104</v>
      </c>
      <c r="F13" s="20">
        <f t="shared" si="0"/>
        <v>5706476.7735360004</v>
      </c>
    </row>
    <row r="14" spans="1:6" ht="15.6" x14ac:dyDescent="0.3">
      <c r="A14" s="4" t="s">
        <v>9</v>
      </c>
      <c r="B14" s="22">
        <v>736754</v>
      </c>
      <c r="C14" s="20">
        <v>11548364.099667998</v>
      </c>
      <c r="D14" s="20">
        <v>2625993</v>
      </c>
      <c r="E14" s="23">
        <v>1772770</v>
      </c>
      <c r="F14" s="20">
        <f>C14-D14-E14-B14-1</f>
        <v>6412846.099667998</v>
      </c>
    </row>
    <row r="15" spans="1:6" ht="15.6" x14ac:dyDescent="0.3">
      <c r="A15" s="4" t="s">
        <v>10</v>
      </c>
      <c r="B15" s="22">
        <v>131415</v>
      </c>
      <c r="C15" s="20">
        <v>6965395.3478039997</v>
      </c>
      <c r="D15" s="20">
        <v>1514423</v>
      </c>
      <c r="E15" s="23">
        <v>339403</v>
      </c>
      <c r="F15" s="20">
        <f t="shared" si="0"/>
        <v>4980154.3478039997</v>
      </c>
    </row>
    <row r="16" spans="1:6" ht="15.6" x14ac:dyDescent="0.3">
      <c r="A16" s="4" t="s">
        <v>11</v>
      </c>
      <c r="B16" s="22">
        <v>345019</v>
      </c>
      <c r="C16" s="20">
        <v>7766105.2446239982</v>
      </c>
      <c r="D16" s="20">
        <v>774584</v>
      </c>
      <c r="E16" s="23">
        <v>743276</v>
      </c>
      <c r="F16" s="20">
        <f t="shared" si="0"/>
        <v>5903226.2446239982</v>
      </c>
    </row>
    <row r="17" spans="1:6" ht="15.6" x14ac:dyDescent="0.3">
      <c r="A17" s="4" t="s">
        <v>12</v>
      </c>
      <c r="B17" s="22">
        <v>340767</v>
      </c>
      <c r="C17" s="20">
        <v>7430779.9215239994</v>
      </c>
      <c r="D17" s="20">
        <v>824023</v>
      </c>
      <c r="E17" s="23">
        <v>753094</v>
      </c>
      <c r="F17" s="20">
        <f t="shared" si="0"/>
        <v>5512895.9215239994</v>
      </c>
    </row>
    <row r="18" spans="1:6" ht="15.6" x14ac:dyDescent="0.3">
      <c r="A18" s="4" t="s">
        <v>13</v>
      </c>
      <c r="B18" s="22">
        <v>779192</v>
      </c>
      <c r="C18" s="20">
        <v>11926878.598991999</v>
      </c>
      <c r="D18" s="20">
        <v>1398370</v>
      </c>
      <c r="E18" s="23">
        <v>1907420</v>
      </c>
      <c r="F18" s="20">
        <f t="shared" si="0"/>
        <v>7841896.5989919994</v>
      </c>
    </row>
    <row r="19" spans="1:6" ht="15.6" x14ac:dyDescent="0.3">
      <c r="A19" s="4" t="s">
        <v>14</v>
      </c>
      <c r="B19" s="22">
        <v>119221</v>
      </c>
      <c r="C19" s="20">
        <v>6098271.1223739991</v>
      </c>
      <c r="D19" s="20">
        <v>616345</v>
      </c>
      <c r="E19" s="23">
        <v>808355</v>
      </c>
      <c r="F19" s="20">
        <f t="shared" si="0"/>
        <v>4554350.1223739991</v>
      </c>
    </row>
    <row r="20" spans="1:6" ht="15.6" x14ac:dyDescent="0.3">
      <c r="A20" s="5" t="s">
        <v>15</v>
      </c>
      <c r="B20" s="21">
        <f t="shared" ref="B20:F20" si="1">SUM(B7:B19)</f>
        <v>10585572</v>
      </c>
      <c r="C20" s="21">
        <f t="shared" si="1"/>
        <v>134112211.14271599</v>
      </c>
      <c r="D20" s="21">
        <f t="shared" si="1"/>
        <v>20886862</v>
      </c>
      <c r="E20" s="21">
        <f t="shared" si="1"/>
        <v>17150200</v>
      </c>
      <c r="F20" s="21">
        <f t="shared" si="1"/>
        <v>85489576.142715991</v>
      </c>
    </row>
  </sheetData>
  <mergeCells count="6">
    <mergeCell ref="A1:F1"/>
    <mergeCell ref="A3:A6"/>
    <mergeCell ref="B3:B4"/>
    <mergeCell ref="C3:C4"/>
    <mergeCell ref="D3:E3"/>
    <mergeCell ref="F3:F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F19" sqref="F19"/>
    </sheetView>
  </sheetViews>
  <sheetFormatPr defaultColWidth="9" defaultRowHeight="14.4" x14ac:dyDescent="0.3"/>
  <cols>
    <col min="1" max="1" width="37.5546875" style="6" customWidth="1"/>
    <col min="2" max="5" width="15.109375" style="6" customWidth="1"/>
    <col min="6" max="6" width="42.33203125" style="6" customWidth="1"/>
    <col min="7" max="16384" width="9" style="6"/>
  </cols>
  <sheetData>
    <row r="1" spans="1:6" ht="15.6" x14ac:dyDescent="0.3">
      <c r="A1" s="14" t="s">
        <v>28</v>
      </c>
      <c r="B1" s="14"/>
      <c r="C1" s="14"/>
      <c r="D1" s="14"/>
      <c r="E1" s="14"/>
      <c r="F1" s="14"/>
    </row>
    <row r="2" spans="1:6" ht="15.6" x14ac:dyDescent="0.3">
      <c r="A2" s="2"/>
      <c r="B2" s="2"/>
      <c r="C2" s="2"/>
      <c r="D2" s="2"/>
      <c r="E2" s="2"/>
      <c r="F2" s="1"/>
    </row>
    <row r="3" spans="1:6" ht="15.75" customHeight="1" x14ac:dyDescent="0.3">
      <c r="A3" s="15" t="s">
        <v>0</v>
      </c>
      <c r="B3" s="18" t="s">
        <v>30</v>
      </c>
      <c r="C3" s="18" t="s">
        <v>31</v>
      </c>
      <c r="D3" s="18" t="s">
        <v>1</v>
      </c>
      <c r="E3" s="18"/>
      <c r="F3" s="19" t="s">
        <v>29</v>
      </c>
    </row>
    <row r="4" spans="1:6" ht="62.4" x14ac:dyDescent="0.3">
      <c r="A4" s="16"/>
      <c r="B4" s="18"/>
      <c r="C4" s="18"/>
      <c r="D4" s="11" t="s">
        <v>19</v>
      </c>
      <c r="E4" s="11" t="s">
        <v>22</v>
      </c>
      <c r="F4" s="19"/>
    </row>
    <row r="5" spans="1:6" ht="15.6" x14ac:dyDescent="0.3">
      <c r="A5" s="16"/>
      <c r="B5" s="7" t="s">
        <v>17</v>
      </c>
      <c r="C5" s="7" t="s">
        <v>16</v>
      </c>
      <c r="D5" s="11" t="s">
        <v>20</v>
      </c>
      <c r="E5" s="11" t="s">
        <v>21</v>
      </c>
      <c r="F5" s="12" t="s">
        <v>23</v>
      </c>
    </row>
    <row r="6" spans="1:6" ht="16.2" thickBot="1" x14ac:dyDescent="0.35">
      <c r="A6" s="17"/>
      <c r="B6" s="3"/>
      <c r="C6" s="3"/>
      <c r="D6" s="3"/>
      <c r="E6" s="3"/>
      <c r="F6" s="13" t="s">
        <v>24</v>
      </c>
    </row>
    <row r="7" spans="1:6" ht="15.6" x14ac:dyDescent="0.3">
      <c r="A7" s="4" t="s">
        <v>2</v>
      </c>
      <c r="B7" s="22">
        <v>293361</v>
      </c>
      <c r="C7" s="20">
        <v>8839366.3117539845</v>
      </c>
      <c r="D7" s="20">
        <v>7483023</v>
      </c>
      <c r="E7" s="23">
        <v>369010</v>
      </c>
      <c r="F7" s="20">
        <f t="shared" ref="F7:F19" si="0">C7-D7-E7-B7</f>
        <v>693972.31175398454</v>
      </c>
    </row>
    <row r="8" spans="1:6" ht="15.6" x14ac:dyDescent="0.3">
      <c r="A8" s="4" t="s">
        <v>3</v>
      </c>
      <c r="B8" s="22">
        <v>396305</v>
      </c>
      <c r="C8" s="20">
        <v>12493843.277011648</v>
      </c>
      <c r="D8" s="20">
        <v>1405103</v>
      </c>
      <c r="E8" s="23">
        <v>1786120</v>
      </c>
      <c r="F8" s="20">
        <f t="shared" si="0"/>
        <v>8906315.2770116478</v>
      </c>
    </row>
    <row r="9" spans="1:6" ht="15.6" x14ac:dyDescent="0.3">
      <c r="A9" s="4" t="s">
        <v>4</v>
      </c>
      <c r="B9" s="22">
        <v>1074354</v>
      </c>
      <c r="C9" s="20">
        <v>9656670.0275093131</v>
      </c>
      <c r="D9" s="20">
        <v>0</v>
      </c>
      <c r="E9" s="23">
        <v>2274555</v>
      </c>
      <c r="F9" s="20">
        <f t="shared" si="0"/>
        <v>6307761.0275093131</v>
      </c>
    </row>
    <row r="10" spans="1:6" ht="15.6" x14ac:dyDescent="0.3">
      <c r="A10" s="4" t="s">
        <v>5</v>
      </c>
      <c r="B10" s="22">
        <v>344990</v>
      </c>
      <c r="C10" s="20">
        <v>9159501.5335986577</v>
      </c>
      <c r="D10" s="20">
        <v>1006742</v>
      </c>
      <c r="E10" s="23">
        <v>127665</v>
      </c>
      <c r="F10" s="20">
        <f t="shared" si="0"/>
        <v>7680104.5335986577</v>
      </c>
    </row>
    <row r="11" spans="1:6" ht="15.6" x14ac:dyDescent="0.3">
      <c r="A11" s="4" t="s">
        <v>6</v>
      </c>
      <c r="B11" s="22">
        <v>120134</v>
      </c>
      <c r="C11" s="20">
        <v>4234995.7569733281</v>
      </c>
      <c r="D11" s="20">
        <v>3138198</v>
      </c>
      <c r="E11" s="23">
        <v>26728</v>
      </c>
      <c r="F11" s="20">
        <f t="shared" si="0"/>
        <v>949935.75697332807</v>
      </c>
    </row>
    <row r="12" spans="1:6" ht="15.6" x14ac:dyDescent="0.3">
      <c r="A12" s="4" t="s">
        <v>7</v>
      </c>
      <c r="B12" s="22">
        <v>5480240</v>
      </c>
      <c r="C12" s="20">
        <v>32772957.808419973</v>
      </c>
      <c r="D12" s="20">
        <v>0</v>
      </c>
      <c r="E12" s="23">
        <v>2893367</v>
      </c>
      <c r="F12" s="20">
        <f t="shared" si="0"/>
        <v>24399350.808419973</v>
      </c>
    </row>
    <row r="13" spans="1:6" ht="15.6" x14ac:dyDescent="0.3">
      <c r="A13" s="4" t="s">
        <v>8</v>
      </c>
      <c r="B13" s="22">
        <v>602506</v>
      </c>
      <c r="C13" s="20">
        <v>8246235.4755539838</v>
      </c>
      <c r="D13" s="20">
        <v>100058</v>
      </c>
      <c r="E13" s="23">
        <v>1183287</v>
      </c>
      <c r="F13" s="20">
        <f t="shared" si="0"/>
        <v>6360384.4755539838</v>
      </c>
    </row>
    <row r="14" spans="1:6" ht="15.6" x14ac:dyDescent="0.3">
      <c r="A14" s="4" t="s">
        <v>9</v>
      </c>
      <c r="B14" s="22">
        <v>753379</v>
      </c>
      <c r="C14" s="20">
        <v>12052393.989729313</v>
      </c>
      <c r="D14" s="20">
        <v>2625993</v>
      </c>
      <c r="E14" s="23">
        <v>1418220</v>
      </c>
      <c r="F14" s="20">
        <f t="shared" si="0"/>
        <v>7254801.9897293132</v>
      </c>
    </row>
    <row r="15" spans="1:6" ht="15.6" x14ac:dyDescent="0.3">
      <c r="A15" s="4" t="s">
        <v>10</v>
      </c>
      <c r="B15" s="22">
        <v>133902</v>
      </c>
      <c r="C15" s="20">
        <v>7361819.9717786573</v>
      </c>
      <c r="D15" s="20">
        <v>1514423</v>
      </c>
      <c r="E15" s="23">
        <v>271523</v>
      </c>
      <c r="F15" s="20">
        <f t="shared" si="0"/>
        <v>5441971.9717786573</v>
      </c>
    </row>
    <row r="16" spans="1:6" ht="15.6" x14ac:dyDescent="0.3">
      <c r="A16" s="4" t="s">
        <v>11</v>
      </c>
      <c r="B16" s="22">
        <v>352303</v>
      </c>
      <c r="C16" s="20">
        <v>8090625.6655986561</v>
      </c>
      <c r="D16" s="20">
        <v>774584</v>
      </c>
      <c r="E16" s="23">
        <v>594622</v>
      </c>
      <c r="F16" s="20">
        <f t="shared" si="0"/>
        <v>6369116.6655986561</v>
      </c>
    </row>
    <row r="17" spans="1:6" ht="15.6" x14ac:dyDescent="0.3">
      <c r="A17" s="4" t="s">
        <v>12</v>
      </c>
      <c r="B17" s="22">
        <v>347141</v>
      </c>
      <c r="C17" s="20">
        <v>7744896.3144986564</v>
      </c>
      <c r="D17" s="20">
        <v>824023</v>
      </c>
      <c r="E17" s="23">
        <v>602477</v>
      </c>
      <c r="F17" s="20">
        <f t="shared" si="0"/>
        <v>5971255.3144986564</v>
      </c>
    </row>
    <row r="18" spans="1:6" ht="15.6" x14ac:dyDescent="0.3">
      <c r="A18" s="4" t="s">
        <v>13</v>
      </c>
      <c r="B18" s="22">
        <v>790658</v>
      </c>
      <c r="C18" s="20">
        <v>12366601.743531648</v>
      </c>
      <c r="D18" s="20">
        <v>1398370</v>
      </c>
      <c r="E18" s="23">
        <v>1525940</v>
      </c>
      <c r="F18" s="20">
        <f t="shared" si="0"/>
        <v>8651633.7435316481</v>
      </c>
    </row>
    <row r="19" spans="1:6" ht="15.6" x14ac:dyDescent="0.3">
      <c r="A19" s="4" t="s">
        <v>14</v>
      </c>
      <c r="B19" s="22">
        <v>122459</v>
      </c>
      <c r="C19" s="20">
        <v>6390982.6642486565</v>
      </c>
      <c r="D19" s="20">
        <v>616345</v>
      </c>
      <c r="E19" s="23">
        <v>646686</v>
      </c>
      <c r="F19" s="20">
        <f t="shared" si="0"/>
        <v>5005492.6642486565</v>
      </c>
    </row>
    <row r="20" spans="1:6" ht="15.6" x14ac:dyDescent="0.3">
      <c r="A20" s="5" t="s">
        <v>15</v>
      </c>
      <c r="B20" s="21">
        <f t="shared" ref="B20:F20" si="1">SUM(B7:B19)</f>
        <v>10811732</v>
      </c>
      <c r="C20" s="21">
        <f t="shared" si="1"/>
        <v>139410890.54020649</v>
      </c>
      <c r="D20" s="21">
        <f t="shared" si="1"/>
        <v>20886862</v>
      </c>
      <c r="E20" s="21">
        <f t="shared" si="1"/>
        <v>13720200</v>
      </c>
      <c r="F20" s="21">
        <f t="shared" si="1"/>
        <v>93992096.540206492</v>
      </c>
    </row>
  </sheetData>
  <mergeCells count="6">
    <mergeCell ref="A1:F1"/>
    <mergeCell ref="A3:A6"/>
    <mergeCell ref="B3:B4"/>
    <mergeCell ref="C3:C4"/>
    <mergeCell ref="D3:E3"/>
    <mergeCell ref="F3:F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F19" sqref="F19"/>
    </sheetView>
  </sheetViews>
  <sheetFormatPr defaultColWidth="9" defaultRowHeight="14.4" x14ac:dyDescent="0.3"/>
  <cols>
    <col min="1" max="1" width="24.33203125" style="6" customWidth="1"/>
    <col min="2" max="5" width="17.44140625" style="6" customWidth="1"/>
    <col min="6" max="6" width="46.44140625" style="6" customWidth="1"/>
    <col min="7" max="16384" width="9" style="6"/>
  </cols>
  <sheetData>
    <row r="1" spans="1:6" ht="15.6" x14ac:dyDescent="0.3">
      <c r="A1" s="14" t="s">
        <v>32</v>
      </c>
      <c r="B1" s="14"/>
      <c r="C1" s="14"/>
      <c r="D1" s="14"/>
      <c r="E1" s="14"/>
      <c r="F1" s="14"/>
    </row>
    <row r="2" spans="1:6" ht="15.6" x14ac:dyDescent="0.3">
      <c r="A2" s="2"/>
      <c r="B2" s="2"/>
      <c r="C2" s="2"/>
      <c r="D2" s="2"/>
      <c r="E2" s="2"/>
      <c r="F2" s="1"/>
    </row>
    <row r="3" spans="1:6" ht="15.75" customHeight="1" x14ac:dyDescent="0.3">
      <c r="A3" s="15" t="s">
        <v>0</v>
      </c>
      <c r="B3" s="18" t="s">
        <v>33</v>
      </c>
      <c r="C3" s="18" t="s">
        <v>34</v>
      </c>
      <c r="D3" s="18" t="s">
        <v>1</v>
      </c>
      <c r="E3" s="18"/>
      <c r="F3" s="19" t="s">
        <v>35</v>
      </c>
    </row>
    <row r="4" spans="1:6" ht="62.4" x14ac:dyDescent="0.3">
      <c r="A4" s="16"/>
      <c r="B4" s="18"/>
      <c r="C4" s="18"/>
      <c r="D4" s="11" t="s">
        <v>19</v>
      </c>
      <c r="E4" s="11" t="s">
        <v>22</v>
      </c>
      <c r="F4" s="19"/>
    </row>
    <row r="5" spans="1:6" ht="15.6" x14ac:dyDescent="0.3">
      <c r="A5" s="16"/>
      <c r="B5" s="7" t="s">
        <v>17</v>
      </c>
      <c r="C5" s="7" t="s">
        <v>16</v>
      </c>
      <c r="D5" s="11" t="s">
        <v>20</v>
      </c>
      <c r="E5" s="11" t="s">
        <v>21</v>
      </c>
      <c r="F5" s="12" t="s">
        <v>23</v>
      </c>
    </row>
    <row r="6" spans="1:6" ht="16.2" thickBot="1" x14ac:dyDescent="0.35">
      <c r="A6" s="17"/>
      <c r="B6" s="3"/>
      <c r="C6" s="3"/>
      <c r="D6" s="3"/>
      <c r="E6" s="3"/>
      <c r="F6" s="13" t="s">
        <v>24</v>
      </c>
    </row>
    <row r="7" spans="1:6" ht="15.6" x14ac:dyDescent="0.3">
      <c r="A7" s="4" t="s">
        <v>2</v>
      </c>
      <c r="B7" s="24">
        <v>300148</v>
      </c>
      <c r="C7" s="20">
        <v>8843966.3117539845</v>
      </c>
      <c r="D7" s="20">
        <v>7483023</v>
      </c>
      <c r="E7" s="23">
        <v>369010</v>
      </c>
      <c r="F7" s="20">
        <f t="shared" ref="F7:F19" si="0">C7-D7-E7-B7</f>
        <v>691785.31175398454</v>
      </c>
    </row>
    <row r="8" spans="1:6" ht="15.6" x14ac:dyDescent="0.3">
      <c r="A8" s="4" t="s">
        <v>3</v>
      </c>
      <c r="B8" s="22">
        <v>407116</v>
      </c>
      <c r="C8" s="20">
        <v>12497943.277011648</v>
      </c>
      <c r="D8" s="20">
        <v>1405103</v>
      </c>
      <c r="E8" s="23">
        <v>1786120</v>
      </c>
      <c r="F8" s="20">
        <f t="shared" si="0"/>
        <v>8899604.2770116478</v>
      </c>
    </row>
    <row r="9" spans="1:6" ht="15.6" x14ac:dyDescent="0.3">
      <c r="A9" s="4" t="s">
        <v>4</v>
      </c>
      <c r="B9" s="22">
        <v>1090391</v>
      </c>
      <c r="C9" s="20">
        <v>9665470.0275093131</v>
      </c>
      <c r="D9" s="20">
        <v>0</v>
      </c>
      <c r="E9" s="23">
        <v>2274555</v>
      </c>
      <c r="F9" s="20">
        <f t="shared" si="0"/>
        <v>6300524.0275093131</v>
      </c>
    </row>
    <row r="10" spans="1:6" ht="15.6" x14ac:dyDescent="0.3">
      <c r="A10" s="4" t="s">
        <v>5</v>
      </c>
      <c r="B10" s="22">
        <v>354138</v>
      </c>
      <c r="C10" s="20">
        <v>9164701.5335986577</v>
      </c>
      <c r="D10" s="20">
        <v>1006742</v>
      </c>
      <c r="E10" s="23">
        <v>127665</v>
      </c>
      <c r="F10" s="20">
        <f t="shared" si="0"/>
        <v>7676156.5335986577</v>
      </c>
    </row>
    <row r="11" spans="1:6" ht="15.6" x14ac:dyDescent="0.3">
      <c r="A11" s="4" t="s">
        <v>6</v>
      </c>
      <c r="B11" s="22">
        <v>123565</v>
      </c>
      <c r="C11" s="20">
        <v>4237995.7569733281</v>
      </c>
      <c r="D11" s="20">
        <v>3138198</v>
      </c>
      <c r="E11" s="23">
        <v>26728</v>
      </c>
      <c r="F11" s="20">
        <f t="shared" si="0"/>
        <v>949504.75697332807</v>
      </c>
    </row>
    <row r="12" spans="1:6" ht="15.6" x14ac:dyDescent="0.3">
      <c r="A12" s="4" t="s">
        <v>7</v>
      </c>
      <c r="B12" s="22">
        <v>5651977</v>
      </c>
      <c r="C12" s="20">
        <v>32798657.808419973</v>
      </c>
      <c r="D12" s="20">
        <v>0</v>
      </c>
      <c r="E12" s="23">
        <v>2893367</v>
      </c>
      <c r="F12" s="20">
        <f t="shared" si="0"/>
        <v>24253313.808419973</v>
      </c>
    </row>
    <row r="13" spans="1:6" ht="15.6" x14ac:dyDescent="0.3">
      <c r="A13" s="4" t="s">
        <v>8</v>
      </c>
      <c r="B13" s="22">
        <v>613372</v>
      </c>
      <c r="C13" s="20">
        <v>8251435.4755539838</v>
      </c>
      <c r="D13" s="20">
        <v>100058</v>
      </c>
      <c r="E13" s="23">
        <v>1183287</v>
      </c>
      <c r="F13" s="20">
        <f t="shared" si="0"/>
        <v>6354718.4755539838</v>
      </c>
    </row>
    <row r="14" spans="1:6" ht="15.6" x14ac:dyDescent="0.3">
      <c r="A14" s="4" t="s">
        <v>9</v>
      </c>
      <c r="B14" s="22">
        <v>772951</v>
      </c>
      <c r="C14" s="20">
        <v>12063693.989729313</v>
      </c>
      <c r="D14" s="20">
        <v>2625993</v>
      </c>
      <c r="E14" s="23">
        <v>1418220</v>
      </c>
      <c r="F14" s="20">
        <f t="shared" si="0"/>
        <v>7246529.9897293132</v>
      </c>
    </row>
    <row r="15" spans="1:6" ht="15.6" x14ac:dyDescent="0.3">
      <c r="A15" s="4" t="s">
        <v>10</v>
      </c>
      <c r="B15" s="22">
        <v>136849</v>
      </c>
      <c r="C15" s="20">
        <v>7364119.9717786573</v>
      </c>
      <c r="D15" s="20">
        <v>1514423</v>
      </c>
      <c r="E15" s="23">
        <v>271523</v>
      </c>
      <c r="F15" s="20">
        <f t="shared" si="0"/>
        <v>5441324.9717786573</v>
      </c>
    </row>
    <row r="16" spans="1:6" ht="15.6" x14ac:dyDescent="0.3">
      <c r="A16" s="4" t="s">
        <v>11</v>
      </c>
      <c r="B16" s="22">
        <v>360753</v>
      </c>
      <c r="C16" s="20">
        <v>8096225.6655986561</v>
      </c>
      <c r="D16" s="20">
        <v>774584</v>
      </c>
      <c r="E16" s="23">
        <v>594622</v>
      </c>
      <c r="F16" s="20">
        <f t="shared" si="0"/>
        <v>6366266.6655986561</v>
      </c>
    </row>
    <row r="17" spans="1:6" ht="15.6" x14ac:dyDescent="0.3">
      <c r="A17" s="4" t="s">
        <v>12</v>
      </c>
      <c r="B17" s="22">
        <v>354430</v>
      </c>
      <c r="C17" s="20">
        <v>7750296.3144986564</v>
      </c>
      <c r="D17" s="20">
        <v>824023</v>
      </c>
      <c r="E17" s="23">
        <v>602477</v>
      </c>
      <c r="F17" s="20">
        <f t="shared" si="0"/>
        <v>5969366.3144986564</v>
      </c>
    </row>
    <row r="18" spans="1:6" ht="15.6" x14ac:dyDescent="0.3">
      <c r="A18" s="4" t="s">
        <v>13</v>
      </c>
      <c r="B18" s="22">
        <v>803631</v>
      </c>
      <c r="C18" s="20">
        <v>12372901.743531648</v>
      </c>
      <c r="D18" s="20">
        <v>1398370</v>
      </c>
      <c r="E18" s="23">
        <v>1525940</v>
      </c>
      <c r="F18" s="20">
        <f t="shared" si="0"/>
        <v>8644960.7435316481</v>
      </c>
    </row>
    <row r="19" spans="1:6" ht="15.6" x14ac:dyDescent="0.3">
      <c r="A19" s="4" t="s">
        <v>14</v>
      </c>
      <c r="B19" s="22">
        <v>126426</v>
      </c>
      <c r="C19" s="20">
        <v>6393582.6642486565</v>
      </c>
      <c r="D19" s="20">
        <v>616345</v>
      </c>
      <c r="E19" s="23">
        <v>646686</v>
      </c>
      <c r="F19" s="20">
        <f t="shared" si="0"/>
        <v>5004125.6642486565</v>
      </c>
    </row>
    <row r="20" spans="1:6" ht="15.6" x14ac:dyDescent="0.3">
      <c r="A20" s="5" t="s">
        <v>15</v>
      </c>
      <c r="B20" s="21">
        <f t="shared" ref="B20:F20" si="1">SUM(B7:B19)</f>
        <v>11095747</v>
      </c>
      <c r="C20" s="21">
        <f t="shared" si="1"/>
        <v>139500990.54020649</v>
      </c>
      <c r="D20" s="21">
        <f t="shared" si="1"/>
        <v>20886862</v>
      </c>
      <c r="E20" s="21">
        <f t="shared" si="1"/>
        <v>13720200</v>
      </c>
      <c r="F20" s="21">
        <f t="shared" si="1"/>
        <v>93798181.540206492</v>
      </c>
    </row>
  </sheetData>
  <mergeCells count="6">
    <mergeCell ref="A1:F1"/>
    <mergeCell ref="A3:A6"/>
    <mergeCell ref="B3:B4"/>
    <mergeCell ref="C3:C4"/>
    <mergeCell ref="D3:E3"/>
    <mergeCell ref="F3:F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2023</vt:lpstr>
      <vt:lpstr>2024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novik</dc:creator>
  <cp:lastModifiedBy>novi</cp:lastModifiedBy>
  <cp:lastPrinted>2021-11-15T10:45:18Z</cp:lastPrinted>
  <dcterms:created xsi:type="dcterms:W3CDTF">2017-11-08T07:42:10Z</dcterms:created>
  <dcterms:modified xsi:type="dcterms:W3CDTF">2021-11-15T10:46:19Z</dcterms:modified>
</cp:coreProperties>
</file>